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HUB\BIS SEKOLAH\"/>
    </mc:Choice>
  </mc:AlternateContent>
  <bookViews>
    <workbookView xWindow="0" yWindow="0" windowWidth="20490" windowHeight="7155"/>
  </bookViews>
  <sheets>
    <sheet name="REKAP HARIAN" sheetId="8" r:id="rId1"/>
    <sheet name="DADE" sheetId="14" r:id="rId2"/>
    <sheet name="Sheet4" sheetId="13" r:id="rId3"/>
    <sheet name="RATA-RATA" sheetId="12" r:id="rId4"/>
    <sheet name="Lapor pak wali" sheetId="10" r:id="rId5"/>
    <sheet name="Sheet2" sheetId="11" r:id="rId6"/>
    <sheet name="Sheet1" sheetId="9" r:id="rId7"/>
  </sheets>
  <externalReferences>
    <externalReference r:id="rId8"/>
  </externalReferences>
  <definedNames>
    <definedName name="_xlnm.Print_Area" localSheetId="4">'Lapor pak wali'!$A$1:$G$52</definedName>
    <definedName name="_xlnm.Print_Area" localSheetId="0">'REKAP HARIAN'!$A$1:$AQ$77</definedName>
  </definedNames>
  <calcPr calcId="152511"/>
</workbook>
</file>

<file path=xl/calcChain.xml><?xml version="1.0" encoding="utf-8"?>
<calcChain xmlns="http://schemas.openxmlformats.org/spreadsheetml/2006/main">
  <c r="Y287" i="8" l="1"/>
  <c r="Y286" i="8"/>
  <c r="Y285" i="8"/>
  <c r="Y284" i="8"/>
  <c r="Y283" i="8"/>
  <c r="Y282" i="8"/>
  <c r="Y281" i="8"/>
  <c r="Y288" i="8" s="1"/>
  <c r="X302" i="8"/>
  <c r="W302" i="8"/>
  <c r="T302" i="8"/>
  <c r="S302" i="8"/>
  <c r="P302" i="8"/>
  <c r="O302" i="8"/>
  <c r="L302" i="8"/>
  <c r="K302" i="8"/>
  <c r="H302" i="8"/>
  <c r="G302" i="8"/>
  <c r="D302" i="8"/>
  <c r="C302" i="8"/>
  <c r="AJ301" i="8"/>
  <c r="AC301" i="8"/>
  <c r="AB301" i="8"/>
  <c r="AD301" i="8" s="1"/>
  <c r="Y301" i="8"/>
  <c r="U301" i="8"/>
  <c r="Q301" i="8"/>
  <c r="M301" i="8"/>
  <c r="I301" i="8"/>
  <c r="E301" i="8"/>
  <c r="AJ300" i="8"/>
  <c r="AC300" i="8"/>
  <c r="AB300" i="8"/>
  <c r="AD300" i="8" s="1"/>
  <c r="Y300" i="8"/>
  <c r="U300" i="8"/>
  <c r="Q300" i="8"/>
  <c r="M300" i="8"/>
  <c r="I300" i="8"/>
  <c r="E300" i="8"/>
  <c r="AJ299" i="8"/>
  <c r="AC299" i="8"/>
  <c r="AB299" i="8"/>
  <c r="AD299" i="8" s="1"/>
  <c r="Y299" i="8"/>
  <c r="U299" i="8"/>
  <c r="Q299" i="8"/>
  <c r="M299" i="8"/>
  <c r="I299" i="8"/>
  <c r="E299" i="8"/>
  <c r="AJ298" i="8"/>
  <c r="AC298" i="8"/>
  <c r="AD298" i="8" s="1"/>
  <c r="AB298" i="8"/>
  <c r="Y298" i="8"/>
  <c r="U298" i="8"/>
  <c r="Q298" i="8"/>
  <c r="M298" i="8"/>
  <c r="I298" i="8"/>
  <c r="E298" i="8"/>
  <c r="AJ297" i="8"/>
  <c r="AC297" i="8"/>
  <c r="AB297" i="8"/>
  <c r="AD297" i="8" s="1"/>
  <c r="Y297" i="8"/>
  <c r="U297" i="8"/>
  <c r="Q297" i="8"/>
  <c r="M297" i="8"/>
  <c r="I297" i="8"/>
  <c r="E297" i="8"/>
  <c r="AJ296" i="8"/>
  <c r="AC296" i="8"/>
  <c r="AD296" i="8" s="1"/>
  <c r="AB296" i="8"/>
  <c r="Y296" i="8"/>
  <c r="U296" i="8"/>
  <c r="Q296" i="8"/>
  <c r="M296" i="8"/>
  <c r="I296" i="8"/>
  <c r="E296" i="8"/>
  <c r="AK295" i="8"/>
  <c r="AJ295" i="8"/>
  <c r="AC295" i="8"/>
  <c r="AB295" i="8"/>
  <c r="AD295" i="8" s="1"/>
  <c r="Y295" i="8"/>
  <c r="Y302" i="8" s="1"/>
  <c r="U295" i="8"/>
  <c r="Q295" i="8"/>
  <c r="M295" i="8"/>
  <c r="I295" i="8"/>
  <c r="E295" i="8"/>
  <c r="X288" i="8"/>
  <c r="W288" i="8"/>
  <c r="T288" i="8"/>
  <c r="S288" i="8"/>
  <c r="P288" i="8"/>
  <c r="O288" i="8"/>
  <c r="L288" i="8"/>
  <c r="K288" i="8"/>
  <c r="H288" i="8"/>
  <c r="G288" i="8"/>
  <c r="D288" i="8"/>
  <c r="C288" i="8"/>
  <c r="AC287" i="8"/>
  <c r="AB287" i="8"/>
  <c r="U287" i="8"/>
  <c r="Q287" i="8"/>
  <c r="M287" i="8"/>
  <c r="I287" i="8"/>
  <c r="E287" i="8"/>
  <c r="AC286" i="8"/>
  <c r="AB286" i="8"/>
  <c r="U286" i="8"/>
  <c r="Q286" i="8"/>
  <c r="M286" i="8"/>
  <c r="I286" i="8"/>
  <c r="E286" i="8"/>
  <c r="AC285" i="8"/>
  <c r="AB285" i="8"/>
  <c r="U285" i="8"/>
  <c r="Q285" i="8"/>
  <c r="M285" i="8"/>
  <c r="I285" i="8"/>
  <c r="E285" i="8"/>
  <c r="AC284" i="8"/>
  <c r="AB284" i="8"/>
  <c r="U284" i="8"/>
  <c r="Q284" i="8"/>
  <c r="M284" i="8"/>
  <c r="I284" i="8"/>
  <c r="E284" i="8"/>
  <c r="AC283" i="8"/>
  <c r="AB283" i="8"/>
  <c r="AD283" i="8" s="1"/>
  <c r="U283" i="8"/>
  <c r="Q283" i="8"/>
  <c r="M283" i="8"/>
  <c r="I283" i="8"/>
  <c r="E283" i="8"/>
  <c r="AC282" i="8"/>
  <c r="AB282" i="8"/>
  <c r="U282" i="8"/>
  <c r="Q282" i="8"/>
  <c r="M282" i="8"/>
  <c r="I282" i="8"/>
  <c r="E282" i="8"/>
  <c r="AC281" i="8"/>
  <c r="AB281" i="8"/>
  <c r="AD281" i="8" s="1"/>
  <c r="U281" i="8"/>
  <c r="U288" i="8" s="1"/>
  <c r="Q281" i="8"/>
  <c r="M281" i="8"/>
  <c r="I281" i="8"/>
  <c r="I288" i="8" s="1"/>
  <c r="E281" i="8"/>
  <c r="X274" i="8"/>
  <c r="W274" i="8"/>
  <c r="T274" i="8"/>
  <c r="S274" i="8"/>
  <c r="P274" i="8"/>
  <c r="O274" i="8"/>
  <c r="L274" i="8"/>
  <c r="K274" i="8"/>
  <c r="H274" i="8"/>
  <c r="G274" i="8"/>
  <c r="D274" i="8"/>
  <c r="C274" i="8"/>
  <c r="AC273" i="8"/>
  <c r="AB273" i="8"/>
  <c r="AD273" i="8" s="1"/>
  <c r="Y273" i="8"/>
  <c r="U273" i="8"/>
  <c r="Q273" i="8"/>
  <c r="M273" i="8"/>
  <c r="I273" i="8"/>
  <c r="E273" i="8"/>
  <c r="AC272" i="8"/>
  <c r="AB272" i="8"/>
  <c r="AD272" i="8" s="1"/>
  <c r="Y272" i="8"/>
  <c r="U272" i="8"/>
  <c r="Q272" i="8"/>
  <c r="M272" i="8"/>
  <c r="I272" i="8"/>
  <c r="E272" i="8"/>
  <c r="AC271" i="8"/>
  <c r="AB271" i="8"/>
  <c r="Y271" i="8"/>
  <c r="U271" i="8"/>
  <c r="Q271" i="8"/>
  <c r="M271" i="8"/>
  <c r="I271" i="8"/>
  <c r="E271" i="8"/>
  <c r="AC270" i="8"/>
  <c r="AB270" i="8"/>
  <c r="AD270" i="8" s="1"/>
  <c r="Y270" i="8"/>
  <c r="U270" i="8"/>
  <c r="Q270" i="8"/>
  <c r="M270" i="8"/>
  <c r="I270" i="8"/>
  <c r="E270" i="8"/>
  <c r="AC269" i="8"/>
  <c r="AB269" i="8"/>
  <c r="AD269" i="8" s="1"/>
  <c r="Y269" i="8"/>
  <c r="U269" i="8"/>
  <c r="Q269" i="8"/>
  <c r="M269" i="8"/>
  <c r="I269" i="8"/>
  <c r="E269" i="8"/>
  <c r="AC268" i="8"/>
  <c r="AB268" i="8"/>
  <c r="AD268" i="8" s="1"/>
  <c r="Y268" i="8"/>
  <c r="U268" i="8"/>
  <c r="Q268" i="8"/>
  <c r="M268" i="8"/>
  <c r="I268" i="8"/>
  <c r="E268" i="8"/>
  <c r="AC267" i="8"/>
  <c r="AB267" i="8"/>
  <c r="Y267" i="8"/>
  <c r="U267" i="8"/>
  <c r="U274" i="8" s="1"/>
  <c r="Q267" i="8"/>
  <c r="Q274" i="8" s="1"/>
  <c r="M267" i="8"/>
  <c r="I267" i="8"/>
  <c r="I274" i="8" s="1"/>
  <c r="E267" i="8"/>
  <c r="E274" i="8" s="1"/>
  <c r="X260" i="8"/>
  <c r="W260" i="8"/>
  <c r="T260" i="8"/>
  <c r="S260" i="8"/>
  <c r="P260" i="8"/>
  <c r="O260" i="8"/>
  <c r="L260" i="8"/>
  <c r="K260" i="8"/>
  <c r="H260" i="8"/>
  <c r="G260" i="8"/>
  <c r="D260" i="8"/>
  <c r="C260" i="8"/>
  <c r="AC259" i="8"/>
  <c r="AB259" i="8"/>
  <c r="AD259" i="8" s="1"/>
  <c r="Y259" i="8"/>
  <c r="U259" i="8"/>
  <c r="Q259" i="8"/>
  <c r="M259" i="8"/>
  <c r="I259" i="8"/>
  <c r="E259" i="8"/>
  <c r="AC258" i="8"/>
  <c r="AB258" i="8"/>
  <c r="Y258" i="8"/>
  <c r="U258" i="8"/>
  <c r="Q258" i="8"/>
  <c r="M258" i="8"/>
  <c r="I258" i="8"/>
  <c r="E258" i="8"/>
  <c r="AC257" i="8"/>
  <c r="AD257" i="8" s="1"/>
  <c r="AB257" i="8"/>
  <c r="Y257" i="8"/>
  <c r="U257" i="8"/>
  <c r="Q257" i="8"/>
  <c r="M257" i="8"/>
  <c r="I257" i="8"/>
  <c r="E257" i="8"/>
  <c r="AC256" i="8"/>
  <c r="AB256" i="8"/>
  <c r="Y256" i="8"/>
  <c r="U256" i="8"/>
  <c r="Q256" i="8"/>
  <c r="M256" i="8"/>
  <c r="I256" i="8"/>
  <c r="E256" i="8"/>
  <c r="AC255" i="8"/>
  <c r="AB255" i="8"/>
  <c r="Y255" i="8"/>
  <c r="U255" i="8"/>
  <c r="Q255" i="8"/>
  <c r="M255" i="8"/>
  <c r="I255" i="8"/>
  <c r="E255" i="8"/>
  <c r="AC254" i="8"/>
  <c r="AD254" i="8" s="1"/>
  <c r="AB254" i="8"/>
  <c r="Y254" i="8"/>
  <c r="U254" i="8"/>
  <c r="Q254" i="8"/>
  <c r="M254" i="8"/>
  <c r="I254" i="8"/>
  <c r="E254" i="8"/>
  <c r="AD253" i="8"/>
  <c r="AC253" i="8"/>
  <c r="AB253" i="8"/>
  <c r="Y253" i="8"/>
  <c r="U253" i="8"/>
  <c r="U260" i="8" s="1"/>
  <c r="Q253" i="8"/>
  <c r="M253" i="8"/>
  <c r="I253" i="8"/>
  <c r="I260" i="8" s="1"/>
  <c r="E253" i="8"/>
  <c r="E260" i="8" s="1"/>
  <c r="AD286" i="8" l="1"/>
  <c r="AD284" i="8"/>
  <c r="AD282" i="8"/>
  <c r="AD287" i="8"/>
  <c r="E302" i="8"/>
  <c r="I302" i="8"/>
  <c r="Q302" i="8"/>
  <c r="M302" i="8"/>
  <c r="U302" i="8"/>
  <c r="AD285" i="8"/>
  <c r="AD288" i="8" s="1"/>
  <c r="E288" i="8"/>
  <c r="Q288" i="8"/>
  <c r="M288" i="8"/>
  <c r="Y274" i="8"/>
  <c r="AD271" i="8"/>
  <c r="AD274" i="8" s="1"/>
  <c r="AD267" i="8"/>
  <c r="M274" i="8"/>
  <c r="AD258" i="8"/>
  <c r="M260" i="8"/>
  <c r="Q260" i="8"/>
  <c r="Y260" i="8"/>
  <c r="AD255" i="8"/>
  <c r="AD256" i="8"/>
  <c r="AD302" i="8"/>
  <c r="AB230" i="8" l="1"/>
  <c r="I230" i="8"/>
  <c r="Y240" i="8" l="1"/>
  <c r="U240" i="8"/>
  <c r="Q240" i="8"/>
  <c r="M240" i="8"/>
  <c r="AB196" i="8"/>
  <c r="AC244" i="8" l="1"/>
  <c r="AB244" i="8"/>
  <c r="AC243" i="8"/>
  <c r="AB243" i="8"/>
  <c r="AC242" i="8"/>
  <c r="AB242" i="8"/>
  <c r="AC241" i="8"/>
  <c r="AB241" i="8"/>
  <c r="AC240" i="8"/>
  <c r="AB240" i="8"/>
  <c r="AC239" i="8"/>
  <c r="AB239" i="8"/>
  <c r="AC238" i="8"/>
  <c r="AB238" i="8"/>
  <c r="AC228" i="8"/>
  <c r="AB228" i="8"/>
  <c r="AB224" i="8"/>
  <c r="U242" i="8" l="1"/>
  <c r="Q242" i="8"/>
  <c r="M242" i="8"/>
  <c r="Y241" i="8"/>
  <c r="U241" i="8"/>
  <c r="Q241" i="8"/>
  <c r="M241" i="8"/>
  <c r="I227" i="8"/>
  <c r="E227" i="8"/>
  <c r="Y213" i="8"/>
  <c r="U213" i="8"/>
  <c r="Q213" i="8"/>
  <c r="M213" i="8"/>
  <c r="I213" i="8"/>
  <c r="E213" i="8"/>
  <c r="Q199" i="8"/>
  <c r="M199" i="8"/>
  <c r="I199" i="8"/>
  <c r="E199" i="8"/>
  <c r="I144" i="8" l="1"/>
  <c r="X245" i="8" l="1"/>
  <c r="W245" i="8"/>
  <c r="T245" i="8"/>
  <c r="S245" i="8"/>
  <c r="P245" i="8"/>
  <c r="O245" i="8"/>
  <c r="L245" i="8"/>
  <c r="K245" i="8"/>
  <c r="AD244" i="8"/>
  <c r="Y244" i="8"/>
  <c r="U244" i="8"/>
  <c r="Q244" i="8"/>
  <c r="M244" i="8"/>
  <c r="AD243" i="8"/>
  <c r="Y243" i="8"/>
  <c r="U243" i="8"/>
  <c r="Q243" i="8"/>
  <c r="M243" i="8"/>
  <c r="Y242" i="8"/>
  <c r="AD239" i="8"/>
  <c r="Y239" i="8"/>
  <c r="U239" i="8"/>
  <c r="Q239" i="8"/>
  <c r="M239" i="8"/>
  <c r="AD238" i="8"/>
  <c r="Y238" i="8"/>
  <c r="U238" i="8"/>
  <c r="Q238" i="8"/>
  <c r="M238" i="8"/>
  <c r="H231" i="8"/>
  <c r="D231" i="8"/>
  <c r="C231" i="8"/>
  <c r="AC230" i="8"/>
  <c r="E230" i="8"/>
  <c r="AC229" i="8"/>
  <c r="AB229" i="8"/>
  <c r="I229" i="8"/>
  <c r="E229" i="8"/>
  <c r="AC227" i="8"/>
  <c r="AB227" i="8"/>
  <c r="I228" i="8"/>
  <c r="E228" i="8"/>
  <c r="AC226" i="8"/>
  <c r="AB226" i="8"/>
  <c r="I226" i="8"/>
  <c r="E226" i="8"/>
  <c r="AC225" i="8"/>
  <c r="AB225" i="8"/>
  <c r="I225" i="8"/>
  <c r="E225" i="8"/>
  <c r="AC224" i="8"/>
  <c r="I224" i="8"/>
  <c r="E224" i="8"/>
  <c r="X217" i="8"/>
  <c r="W217" i="8"/>
  <c r="T217" i="8"/>
  <c r="S217" i="8"/>
  <c r="P217" i="8"/>
  <c r="O217" i="8"/>
  <c r="L217" i="8"/>
  <c r="K217" i="8"/>
  <c r="H217" i="8"/>
  <c r="G217" i="8"/>
  <c r="D217" i="8"/>
  <c r="C217" i="8"/>
  <c r="AC216" i="8"/>
  <c r="AB216" i="8"/>
  <c r="Y216" i="8"/>
  <c r="U216" i="8"/>
  <c r="Q216" i="8"/>
  <c r="M216" i="8"/>
  <c r="I216" i="8"/>
  <c r="E216" i="8"/>
  <c r="AC215" i="8"/>
  <c r="AB215" i="8"/>
  <c r="Y215" i="8"/>
  <c r="U215" i="8"/>
  <c r="Q215" i="8"/>
  <c r="M215" i="8"/>
  <c r="I215" i="8"/>
  <c r="E215" i="8"/>
  <c r="AC214" i="8"/>
  <c r="AB214" i="8"/>
  <c r="Y214" i="8"/>
  <c r="U214" i="8"/>
  <c r="Q214" i="8"/>
  <c r="M214" i="8"/>
  <c r="I214" i="8"/>
  <c r="E214" i="8"/>
  <c r="AC213" i="8"/>
  <c r="AB213" i="8"/>
  <c r="AD213" i="8" s="1"/>
  <c r="AC212" i="8"/>
  <c r="AB212" i="8"/>
  <c r="Y212" i="8"/>
  <c r="U212" i="8"/>
  <c r="Q212" i="8"/>
  <c r="M212" i="8"/>
  <c r="I212" i="8"/>
  <c r="E212" i="8"/>
  <c r="AC211" i="8"/>
  <c r="AB211" i="8"/>
  <c r="Y211" i="8"/>
  <c r="U211" i="8"/>
  <c r="Q211" i="8"/>
  <c r="M211" i="8"/>
  <c r="I211" i="8"/>
  <c r="E211" i="8"/>
  <c r="AC210" i="8"/>
  <c r="AB210" i="8"/>
  <c r="Y210" i="8"/>
  <c r="U210" i="8"/>
  <c r="Q210" i="8"/>
  <c r="M210" i="8"/>
  <c r="I210" i="8"/>
  <c r="E210" i="8"/>
  <c r="X203" i="8"/>
  <c r="W203" i="8"/>
  <c r="P203" i="8"/>
  <c r="O203" i="8"/>
  <c r="L203" i="8"/>
  <c r="K203" i="8"/>
  <c r="H203" i="8"/>
  <c r="G203" i="8"/>
  <c r="D203" i="8"/>
  <c r="C203" i="8"/>
  <c r="AC202" i="8"/>
  <c r="AB202" i="8"/>
  <c r="Y202" i="8"/>
  <c r="Q202" i="8"/>
  <c r="M202" i="8"/>
  <c r="I202" i="8"/>
  <c r="E202" i="8"/>
  <c r="AC201" i="8"/>
  <c r="AB201" i="8"/>
  <c r="Y201" i="8"/>
  <c r="Q201" i="8"/>
  <c r="M201" i="8"/>
  <c r="I201" i="8"/>
  <c r="E201" i="8"/>
  <c r="AC200" i="8"/>
  <c r="AB200" i="8"/>
  <c r="Y200" i="8"/>
  <c r="Q200" i="8"/>
  <c r="M200" i="8"/>
  <c r="I200" i="8"/>
  <c r="E200" i="8"/>
  <c r="AC199" i="8"/>
  <c r="AB199" i="8"/>
  <c r="Y199" i="8"/>
  <c r="AC198" i="8"/>
  <c r="AB198" i="8"/>
  <c r="Y198" i="8"/>
  <c r="Q198" i="8"/>
  <c r="M198" i="8"/>
  <c r="I198" i="8"/>
  <c r="E198" i="8"/>
  <c r="AC197" i="8"/>
  <c r="AB197" i="8"/>
  <c r="Y197" i="8"/>
  <c r="Q197" i="8"/>
  <c r="M197" i="8"/>
  <c r="I197" i="8"/>
  <c r="E197" i="8"/>
  <c r="AC196" i="8"/>
  <c r="Y196" i="8"/>
  <c r="Q196" i="8"/>
  <c r="M196" i="8"/>
  <c r="I196" i="8"/>
  <c r="E196" i="8"/>
  <c r="AC187" i="8"/>
  <c r="AB187" i="8"/>
  <c r="AD187" i="8" s="1"/>
  <c r="AC186" i="8"/>
  <c r="AB186" i="8"/>
  <c r="AD186" i="8" s="1"/>
  <c r="AC185" i="8"/>
  <c r="AD185" i="8" s="1"/>
  <c r="AB185" i="8"/>
  <c r="AC184" i="8"/>
  <c r="AB184" i="8"/>
  <c r="AC183" i="8"/>
  <c r="AB183" i="8"/>
  <c r="AD183" i="8" s="1"/>
  <c r="AC182" i="8"/>
  <c r="AB182" i="8"/>
  <c r="AD182" i="8" s="1"/>
  <c r="AC181" i="8"/>
  <c r="AB181" i="8"/>
  <c r="Y139" i="8"/>
  <c r="Y140" i="8"/>
  <c r="Y141" i="8"/>
  <c r="Y142" i="8"/>
  <c r="Y143" i="8"/>
  <c r="Y144" i="8"/>
  <c r="U139" i="8"/>
  <c r="U140" i="8"/>
  <c r="U141" i="8"/>
  <c r="U142" i="8"/>
  <c r="U144" i="8"/>
  <c r="U145" i="8"/>
  <c r="U143" i="8"/>
  <c r="I129" i="8"/>
  <c r="Q245" i="8" l="1"/>
  <c r="AD216" i="8"/>
  <c r="AD215" i="8"/>
  <c r="AD201" i="8"/>
  <c r="AD242" i="8"/>
  <c r="AD225" i="8"/>
  <c r="AD241" i="8"/>
  <c r="AD227" i="8"/>
  <c r="I231" i="8"/>
  <c r="AD214" i="8"/>
  <c r="AD200" i="8"/>
  <c r="AD228" i="8"/>
  <c r="AD230" i="8"/>
  <c r="U217" i="8"/>
  <c r="AD212" i="8"/>
  <c r="E217" i="8"/>
  <c r="AD196" i="8"/>
  <c r="AD199" i="8"/>
  <c r="Q203" i="8"/>
  <c r="AD202" i="8"/>
  <c r="E203" i="8"/>
  <c r="AD226" i="8"/>
  <c r="M203" i="8"/>
  <c r="Y203" i="8"/>
  <c r="AD197" i="8"/>
  <c r="AD198" i="8"/>
  <c r="I203" i="8"/>
  <c r="I217" i="8"/>
  <c r="M217" i="8"/>
  <c r="Q217" i="8"/>
  <c r="Y217" i="8"/>
  <c r="AD210" i="8"/>
  <c r="AD211" i="8"/>
  <c r="AD224" i="8"/>
  <c r="E231" i="8"/>
  <c r="AD229" i="8"/>
  <c r="Y245" i="8"/>
  <c r="AD240" i="8"/>
  <c r="U245" i="8"/>
  <c r="M245" i="8"/>
  <c r="AD184" i="8"/>
  <c r="AD181" i="8"/>
  <c r="U82" i="8"/>
  <c r="U83" i="8"/>
  <c r="U84" i="8"/>
  <c r="U85" i="8"/>
  <c r="U86" i="8"/>
  <c r="U87" i="8"/>
  <c r="Y82" i="8"/>
  <c r="Y83" i="8"/>
  <c r="Y84" i="8"/>
  <c r="Y85" i="8"/>
  <c r="Y86" i="8"/>
  <c r="Y87" i="8"/>
  <c r="M116" i="8"/>
  <c r="AD245" i="8" l="1"/>
  <c r="AD231" i="8"/>
  <c r="AD217" i="8"/>
  <c r="AD188" i="8"/>
  <c r="AB96" i="8"/>
  <c r="H174" i="8" l="1"/>
  <c r="G174" i="8"/>
  <c r="D174" i="8"/>
  <c r="C174" i="8"/>
  <c r="AC173" i="8"/>
  <c r="AB173" i="8"/>
  <c r="I173" i="8"/>
  <c r="E173" i="8"/>
  <c r="AC172" i="8"/>
  <c r="AB172" i="8"/>
  <c r="I172" i="8"/>
  <c r="E172" i="8"/>
  <c r="AC171" i="8"/>
  <c r="AB171" i="8"/>
  <c r="I171" i="8"/>
  <c r="E171" i="8"/>
  <c r="AC170" i="8"/>
  <c r="AB170" i="8"/>
  <c r="I170" i="8"/>
  <c r="E170" i="8"/>
  <c r="AC169" i="8"/>
  <c r="AB169" i="8"/>
  <c r="I169" i="8"/>
  <c r="E169" i="8"/>
  <c r="AC168" i="8"/>
  <c r="AB168" i="8"/>
  <c r="I168" i="8"/>
  <c r="E168" i="8"/>
  <c r="AC167" i="8"/>
  <c r="AB167" i="8"/>
  <c r="I167" i="8"/>
  <c r="E167" i="8"/>
  <c r="X160" i="8"/>
  <c r="W160" i="8"/>
  <c r="T160" i="8"/>
  <c r="S160" i="8"/>
  <c r="P160" i="8"/>
  <c r="O160" i="8"/>
  <c r="L160" i="8"/>
  <c r="K160" i="8"/>
  <c r="H160" i="8"/>
  <c r="G160" i="8"/>
  <c r="D160" i="8"/>
  <c r="C160" i="8"/>
  <c r="AC159" i="8"/>
  <c r="AB159" i="8"/>
  <c r="Y159" i="8"/>
  <c r="U159" i="8"/>
  <c r="Q159" i="8"/>
  <c r="M159" i="8"/>
  <c r="I159" i="8"/>
  <c r="E159" i="8"/>
  <c r="AC158" i="8"/>
  <c r="AB158" i="8"/>
  <c r="Y158" i="8"/>
  <c r="U158" i="8"/>
  <c r="Q158" i="8"/>
  <c r="M158" i="8"/>
  <c r="I158" i="8"/>
  <c r="E158" i="8"/>
  <c r="AC157" i="8"/>
  <c r="AB157" i="8"/>
  <c r="Y157" i="8"/>
  <c r="U157" i="8"/>
  <c r="Q157" i="8"/>
  <c r="M157" i="8"/>
  <c r="I157" i="8"/>
  <c r="E157" i="8"/>
  <c r="AC156" i="8"/>
  <c r="AB156" i="8"/>
  <c r="Y156" i="8"/>
  <c r="U156" i="8"/>
  <c r="Q156" i="8"/>
  <c r="M156" i="8"/>
  <c r="I156" i="8"/>
  <c r="E156" i="8"/>
  <c r="AC155" i="8"/>
  <c r="AB155" i="8"/>
  <c r="Y155" i="8"/>
  <c r="U155" i="8"/>
  <c r="Q155" i="8"/>
  <c r="M155" i="8"/>
  <c r="I155" i="8"/>
  <c r="E155" i="8"/>
  <c r="AC154" i="8"/>
  <c r="AB154" i="8"/>
  <c r="Y154" i="8"/>
  <c r="U154" i="8"/>
  <c r="Q154" i="8"/>
  <c r="M154" i="8"/>
  <c r="I154" i="8"/>
  <c r="E154" i="8"/>
  <c r="AC153" i="8"/>
  <c r="AB153" i="8"/>
  <c r="Y153" i="8"/>
  <c r="U153" i="8"/>
  <c r="Q153" i="8"/>
  <c r="M153" i="8"/>
  <c r="I153" i="8"/>
  <c r="E153" i="8"/>
  <c r="X146" i="8"/>
  <c r="W146" i="8"/>
  <c r="T146" i="8"/>
  <c r="S146" i="8"/>
  <c r="P146" i="8"/>
  <c r="O146" i="8"/>
  <c r="L146" i="8"/>
  <c r="K146" i="8"/>
  <c r="H146" i="8"/>
  <c r="G146" i="8"/>
  <c r="D146" i="8"/>
  <c r="C146" i="8"/>
  <c r="AC145" i="8"/>
  <c r="AB145" i="8"/>
  <c r="Y145" i="8"/>
  <c r="Y146" i="8" s="1"/>
  <c r="U146" i="8"/>
  <c r="Q145" i="8"/>
  <c r="M145" i="8"/>
  <c r="I145" i="8"/>
  <c r="E145" i="8"/>
  <c r="AC144" i="8"/>
  <c r="AB144" i="8"/>
  <c r="Q144" i="8"/>
  <c r="M144" i="8"/>
  <c r="E144" i="8"/>
  <c r="AC143" i="8"/>
  <c r="AB143" i="8"/>
  <c r="Q143" i="8"/>
  <c r="M143" i="8"/>
  <c r="I143" i="8"/>
  <c r="E143" i="8"/>
  <c r="AC142" i="8"/>
  <c r="AB142" i="8"/>
  <c r="Q142" i="8"/>
  <c r="M142" i="8"/>
  <c r="I142" i="8"/>
  <c r="E142" i="8"/>
  <c r="AC141" i="8"/>
  <c r="AB141" i="8"/>
  <c r="Q141" i="8"/>
  <c r="M141" i="8"/>
  <c r="I141" i="8"/>
  <c r="E141" i="8"/>
  <c r="AC140" i="8"/>
  <c r="AB140" i="8"/>
  <c r="Q140" i="8"/>
  <c r="M140" i="8"/>
  <c r="I140" i="8"/>
  <c r="E140" i="8"/>
  <c r="AC139" i="8"/>
  <c r="AB139" i="8"/>
  <c r="Q139" i="8"/>
  <c r="M139" i="8"/>
  <c r="I139" i="8"/>
  <c r="E139" i="8"/>
  <c r="X132" i="8"/>
  <c r="W132" i="8"/>
  <c r="T132" i="8"/>
  <c r="S132" i="8"/>
  <c r="P132" i="8"/>
  <c r="O132" i="8"/>
  <c r="L132" i="8"/>
  <c r="K132" i="8"/>
  <c r="H132" i="8"/>
  <c r="G132" i="8"/>
  <c r="D132" i="8"/>
  <c r="C132" i="8"/>
  <c r="AC131" i="8"/>
  <c r="AB131" i="8"/>
  <c r="Y131" i="8"/>
  <c r="U131" i="8"/>
  <c r="Q131" i="8"/>
  <c r="M131" i="8"/>
  <c r="I131" i="8"/>
  <c r="E131" i="8"/>
  <c r="AC130" i="8"/>
  <c r="AB130" i="8"/>
  <c r="Y130" i="8"/>
  <c r="U130" i="8"/>
  <c r="Q130" i="8"/>
  <c r="M130" i="8"/>
  <c r="I130" i="8"/>
  <c r="E130" i="8"/>
  <c r="AC129" i="8"/>
  <c r="AB129" i="8"/>
  <c r="Y129" i="8"/>
  <c r="U129" i="8"/>
  <c r="Q129" i="8"/>
  <c r="M129" i="8"/>
  <c r="E129" i="8"/>
  <c r="AC128" i="8"/>
  <c r="AB128" i="8"/>
  <c r="Y128" i="8"/>
  <c r="U128" i="8"/>
  <c r="Q128" i="8"/>
  <c r="M128" i="8"/>
  <c r="I128" i="8"/>
  <c r="E128" i="8"/>
  <c r="AC127" i="8"/>
  <c r="AB127" i="8"/>
  <c r="Y127" i="8"/>
  <c r="U127" i="8"/>
  <c r="Q127" i="8"/>
  <c r="M127" i="8"/>
  <c r="I127" i="8"/>
  <c r="E127" i="8"/>
  <c r="AC126" i="8"/>
  <c r="AB126" i="8"/>
  <c r="Y126" i="8"/>
  <c r="U126" i="8"/>
  <c r="Q126" i="8"/>
  <c r="M126" i="8"/>
  <c r="I126" i="8"/>
  <c r="E126" i="8"/>
  <c r="AC125" i="8"/>
  <c r="AB125" i="8"/>
  <c r="Y125" i="8"/>
  <c r="U125" i="8"/>
  <c r="Q125" i="8"/>
  <c r="M125" i="8"/>
  <c r="I125" i="8"/>
  <c r="E125" i="8"/>
  <c r="Q88" i="8"/>
  <c r="Q87" i="8"/>
  <c r="Q86" i="8"/>
  <c r="Q85" i="8"/>
  <c r="Q84" i="8"/>
  <c r="Q83" i="8"/>
  <c r="Q82" i="8"/>
  <c r="I174" i="8" l="1"/>
  <c r="AD155" i="8"/>
  <c r="AD168" i="8"/>
  <c r="AJ168" i="8" s="1"/>
  <c r="AD156" i="8"/>
  <c r="AD142" i="8"/>
  <c r="AD154" i="8"/>
  <c r="AD158" i="8"/>
  <c r="AD144" i="8"/>
  <c r="M160" i="8"/>
  <c r="I160" i="8"/>
  <c r="AD159" i="8"/>
  <c r="AD145" i="8"/>
  <c r="AD169" i="8"/>
  <c r="AJ169" i="8" s="1"/>
  <c r="AD172" i="8"/>
  <c r="AJ172" i="8" s="1"/>
  <c r="AD170" i="8"/>
  <c r="AJ170" i="8" s="1"/>
  <c r="AD173" i="8"/>
  <c r="AJ173" i="8" s="1"/>
  <c r="AD167" i="8"/>
  <c r="AD139" i="8"/>
  <c r="AD153" i="8"/>
  <c r="AD140" i="8"/>
  <c r="E146" i="8"/>
  <c r="AD141" i="8"/>
  <c r="AD128" i="8"/>
  <c r="AD171" i="8"/>
  <c r="AJ171" i="8" s="1"/>
  <c r="AD157" i="8"/>
  <c r="Y160" i="8"/>
  <c r="E160" i="8"/>
  <c r="Q146" i="8"/>
  <c r="M146" i="8"/>
  <c r="AD143" i="8"/>
  <c r="Y132" i="8"/>
  <c r="U132" i="8"/>
  <c r="Q132" i="8"/>
  <c r="AD129" i="8"/>
  <c r="AD131" i="8"/>
  <c r="AD127" i="8"/>
  <c r="E132" i="8"/>
  <c r="AD126" i="8"/>
  <c r="E174" i="8"/>
  <c r="Q160" i="8"/>
  <c r="U160" i="8"/>
  <c r="I146" i="8"/>
  <c r="AD125" i="8"/>
  <c r="M132" i="8"/>
  <c r="AD130" i="8"/>
  <c r="I132" i="8"/>
  <c r="AJ167" i="8"/>
  <c r="AK167" i="8" s="1"/>
  <c r="M59" i="8"/>
  <c r="Q31" i="8"/>
  <c r="Q30" i="8"/>
  <c r="Q29" i="8"/>
  <c r="Q28" i="8"/>
  <c r="Q27" i="8"/>
  <c r="Q26" i="8"/>
  <c r="Q25" i="8"/>
  <c r="Y17" i="8"/>
  <c r="Y16" i="8"/>
  <c r="Y15" i="8"/>
  <c r="Y14" i="8"/>
  <c r="Y13" i="8"/>
  <c r="Y12" i="8"/>
  <c r="Y11" i="8"/>
  <c r="U17" i="8"/>
  <c r="U16" i="8"/>
  <c r="U15" i="8"/>
  <c r="U14" i="8"/>
  <c r="U13" i="8"/>
  <c r="U12" i="8"/>
  <c r="U11" i="8"/>
  <c r="Q17" i="8"/>
  <c r="Q16" i="8"/>
  <c r="Q15" i="8"/>
  <c r="Q14" i="8"/>
  <c r="Q13" i="8"/>
  <c r="Q12" i="8"/>
  <c r="Q11" i="8"/>
  <c r="Y25" i="8"/>
  <c r="Y26" i="8"/>
  <c r="Y27" i="8"/>
  <c r="Y28" i="8"/>
  <c r="Y29" i="8"/>
  <c r="Y30" i="8"/>
  <c r="AB27" i="8"/>
  <c r="U25" i="8"/>
  <c r="U26" i="8"/>
  <c r="U27" i="8"/>
  <c r="U28" i="8"/>
  <c r="U29" i="8"/>
  <c r="U30" i="8"/>
  <c r="AD160" i="8" l="1"/>
  <c r="AD146" i="8"/>
  <c r="AD174" i="8"/>
  <c r="M11" i="8"/>
  <c r="M12" i="8"/>
  <c r="M13" i="8"/>
  <c r="M14" i="8"/>
  <c r="M15" i="8"/>
  <c r="M16" i="8"/>
  <c r="I17" i="8"/>
  <c r="I16" i="8"/>
  <c r="I15" i="8"/>
  <c r="I14" i="8"/>
  <c r="I13" i="8"/>
  <c r="I12" i="8"/>
  <c r="I11" i="8"/>
  <c r="E12" i="8"/>
  <c r="E13" i="8"/>
  <c r="E14" i="8"/>
  <c r="E15" i="8"/>
  <c r="E16" i="8"/>
  <c r="X117" i="8" l="1"/>
  <c r="W117" i="8"/>
  <c r="T117" i="8"/>
  <c r="S117" i="8"/>
  <c r="P117" i="8"/>
  <c r="O117" i="8"/>
  <c r="L117" i="8"/>
  <c r="K117" i="8"/>
  <c r="H117" i="8"/>
  <c r="G117" i="8"/>
  <c r="D117" i="8"/>
  <c r="C117" i="8"/>
  <c r="AC116" i="8"/>
  <c r="AB116" i="8"/>
  <c r="Y116" i="8"/>
  <c r="U116" i="8"/>
  <c r="Q116" i="8"/>
  <c r="I116" i="8"/>
  <c r="E116" i="8"/>
  <c r="AC115" i="8"/>
  <c r="AB115" i="8"/>
  <c r="Y115" i="8"/>
  <c r="U115" i="8"/>
  <c r="Q115" i="8"/>
  <c r="M115" i="8"/>
  <c r="I115" i="8"/>
  <c r="E115" i="8"/>
  <c r="AC114" i="8"/>
  <c r="AB114" i="8"/>
  <c r="Y114" i="8"/>
  <c r="U114" i="8"/>
  <c r="Q114" i="8"/>
  <c r="M114" i="8"/>
  <c r="I114" i="8"/>
  <c r="E114" i="8"/>
  <c r="AC113" i="8"/>
  <c r="AB113" i="8"/>
  <c r="Y113" i="8"/>
  <c r="U113" i="8"/>
  <c r="Q113" i="8"/>
  <c r="M113" i="8"/>
  <c r="I113" i="8"/>
  <c r="E113" i="8"/>
  <c r="AC112" i="8"/>
  <c r="AB112" i="8"/>
  <c r="Y112" i="8"/>
  <c r="U112" i="8"/>
  <c r="Q112" i="8"/>
  <c r="M112" i="8"/>
  <c r="I112" i="8"/>
  <c r="E112" i="8"/>
  <c r="AC111" i="8"/>
  <c r="AB111" i="8"/>
  <c r="Y111" i="8"/>
  <c r="U111" i="8"/>
  <c r="Q111" i="8"/>
  <c r="M111" i="8"/>
  <c r="I111" i="8"/>
  <c r="E111" i="8"/>
  <c r="AC110" i="8"/>
  <c r="AB110" i="8"/>
  <c r="Y110" i="8"/>
  <c r="U110" i="8"/>
  <c r="Q110" i="8"/>
  <c r="M110" i="8"/>
  <c r="I110" i="8"/>
  <c r="E110" i="8"/>
  <c r="X103" i="8"/>
  <c r="W103" i="8"/>
  <c r="T103" i="8"/>
  <c r="S103" i="8"/>
  <c r="P103" i="8"/>
  <c r="O103" i="8"/>
  <c r="L103" i="8"/>
  <c r="K103" i="8"/>
  <c r="H103" i="8"/>
  <c r="G103" i="8"/>
  <c r="D103" i="8"/>
  <c r="C103" i="8"/>
  <c r="AC102" i="8"/>
  <c r="AB102" i="8"/>
  <c r="U102" i="8"/>
  <c r="Q102" i="8"/>
  <c r="M102" i="8"/>
  <c r="I102" i="8"/>
  <c r="E102" i="8"/>
  <c r="AC101" i="8"/>
  <c r="AB101" i="8"/>
  <c r="U101" i="8"/>
  <c r="Q101" i="8"/>
  <c r="M101" i="8"/>
  <c r="I101" i="8"/>
  <c r="E101" i="8"/>
  <c r="AC100" i="8"/>
  <c r="AB100" i="8"/>
  <c r="U100" i="8"/>
  <c r="Q100" i="8"/>
  <c r="M100" i="8"/>
  <c r="I100" i="8"/>
  <c r="E100" i="8"/>
  <c r="AC99" i="8"/>
  <c r="AB99" i="8"/>
  <c r="U99" i="8"/>
  <c r="Q99" i="8"/>
  <c r="M99" i="8"/>
  <c r="I99" i="8"/>
  <c r="E99" i="8"/>
  <c r="AC98" i="8"/>
  <c r="AB98" i="8"/>
  <c r="U98" i="8"/>
  <c r="Q98" i="8"/>
  <c r="M98" i="8"/>
  <c r="I98" i="8"/>
  <c r="E98" i="8"/>
  <c r="AC97" i="8"/>
  <c r="AB97" i="8"/>
  <c r="U97" i="8"/>
  <c r="Q97" i="8"/>
  <c r="M97" i="8"/>
  <c r="I97" i="8"/>
  <c r="E97" i="8"/>
  <c r="AC96" i="8"/>
  <c r="U96" i="8"/>
  <c r="Q96" i="8"/>
  <c r="M96" i="8"/>
  <c r="I96" i="8"/>
  <c r="E96" i="8"/>
  <c r="X89" i="8"/>
  <c r="W89" i="8"/>
  <c r="T89" i="8"/>
  <c r="S89" i="8"/>
  <c r="P89" i="8"/>
  <c r="O89" i="8"/>
  <c r="L89" i="8"/>
  <c r="K89" i="8"/>
  <c r="H89" i="8"/>
  <c r="G89" i="8"/>
  <c r="D89" i="8"/>
  <c r="C89" i="8"/>
  <c r="AC88" i="8"/>
  <c r="AB88" i="8"/>
  <c r="Y88" i="8"/>
  <c r="Y89" i="8" s="1"/>
  <c r="U88" i="8"/>
  <c r="U89" i="8" s="1"/>
  <c r="Q89" i="8"/>
  <c r="M88" i="8"/>
  <c r="I88" i="8"/>
  <c r="E88" i="8"/>
  <c r="AC87" i="8"/>
  <c r="AB87" i="8"/>
  <c r="M87" i="8"/>
  <c r="I87" i="8"/>
  <c r="E87" i="8"/>
  <c r="AC86" i="8"/>
  <c r="AB86" i="8"/>
  <c r="M86" i="8"/>
  <c r="I86" i="8"/>
  <c r="E86" i="8"/>
  <c r="AC85" i="8"/>
  <c r="AB85" i="8"/>
  <c r="M85" i="8"/>
  <c r="I85" i="8"/>
  <c r="E85" i="8"/>
  <c r="AC84" i="8"/>
  <c r="AB84" i="8"/>
  <c r="M84" i="8"/>
  <c r="I84" i="8"/>
  <c r="E84" i="8"/>
  <c r="AC83" i="8"/>
  <c r="AB83" i="8"/>
  <c r="M83" i="8"/>
  <c r="I83" i="8"/>
  <c r="E83" i="8"/>
  <c r="AC82" i="8"/>
  <c r="AB82" i="8"/>
  <c r="M82" i="8"/>
  <c r="I82" i="8"/>
  <c r="E82" i="8"/>
  <c r="AD113" i="8" l="1"/>
  <c r="AJ113" i="8" s="1"/>
  <c r="Q103" i="8"/>
  <c r="AD101" i="8"/>
  <c r="I117" i="8"/>
  <c r="AD112" i="8"/>
  <c r="AJ112" i="8" s="1"/>
  <c r="M117" i="8"/>
  <c r="AD111" i="8"/>
  <c r="AJ111" i="8" s="1"/>
  <c r="E117" i="8"/>
  <c r="AD97" i="8"/>
  <c r="AD98" i="8"/>
  <c r="Q117" i="8"/>
  <c r="I103" i="8"/>
  <c r="AD100" i="8"/>
  <c r="U103" i="8"/>
  <c r="M103" i="8"/>
  <c r="E103" i="8"/>
  <c r="AD85" i="8"/>
  <c r="AD88" i="8"/>
  <c r="M89" i="8"/>
  <c r="I89" i="8"/>
  <c r="AD84" i="8"/>
  <c r="AD96" i="8"/>
  <c r="AD82" i="8"/>
  <c r="AD114" i="8"/>
  <c r="AJ114" i="8" s="1"/>
  <c r="AD115" i="8"/>
  <c r="AJ115" i="8" s="1"/>
  <c r="AD116" i="8"/>
  <c r="AJ116" i="8" s="1"/>
  <c r="Y117" i="8"/>
  <c r="U117" i="8"/>
  <c r="AD110" i="8"/>
  <c r="AJ110" i="8" s="1"/>
  <c r="AK110" i="8" s="1"/>
  <c r="AD99" i="8"/>
  <c r="AD102" i="8"/>
  <c r="Y103" i="8"/>
  <c r="AD86" i="8"/>
  <c r="AD87" i="8"/>
  <c r="E89" i="8"/>
  <c r="AD83" i="8"/>
  <c r="I59" i="8"/>
  <c r="U59" i="8"/>
  <c r="Y59" i="8"/>
  <c r="Q59" i="8"/>
  <c r="Y45" i="8"/>
  <c r="U45" i="8"/>
  <c r="Q45" i="8"/>
  <c r="M45" i="8"/>
  <c r="I45" i="8"/>
  <c r="E45" i="8"/>
  <c r="Y31" i="8"/>
  <c r="U31" i="8"/>
  <c r="M31" i="8"/>
  <c r="I31" i="8"/>
  <c r="E31" i="8"/>
  <c r="M17" i="8"/>
  <c r="E17" i="8"/>
  <c r="AD103" i="8" l="1"/>
  <c r="AD117" i="8"/>
  <c r="AD89" i="8"/>
  <c r="H75" i="8"/>
  <c r="G75" i="8"/>
  <c r="I74" i="8"/>
  <c r="I73" i="8"/>
  <c r="I72" i="8"/>
  <c r="I71" i="8"/>
  <c r="I70" i="8"/>
  <c r="I69" i="8"/>
  <c r="I68" i="8"/>
  <c r="Y58" i="8"/>
  <c r="Y57" i="8"/>
  <c r="Y56" i="8"/>
  <c r="Y55" i="8"/>
  <c r="Y54" i="8"/>
  <c r="Y53" i="8"/>
  <c r="U58" i="8"/>
  <c r="U57" i="8"/>
  <c r="U56" i="8"/>
  <c r="U55" i="8"/>
  <c r="U54" i="8"/>
  <c r="U53" i="8"/>
  <c r="Q58" i="8"/>
  <c r="Q57" i="8"/>
  <c r="Q56" i="8"/>
  <c r="Q55" i="8"/>
  <c r="Q54" i="8"/>
  <c r="Q53" i="8"/>
  <c r="M58" i="8"/>
  <c r="M57" i="8"/>
  <c r="M56" i="8"/>
  <c r="M55" i="8"/>
  <c r="M54" i="8"/>
  <c r="M53" i="8"/>
  <c r="I58" i="8"/>
  <c r="I57" i="8"/>
  <c r="I56" i="8"/>
  <c r="I55" i="8"/>
  <c r="I54" i="8"/>
  <c r="I53" i="8"/>
  <c r="M30" i="8"/>
  <c r="M29" i="8"/>
  <c r="M28" i="8"/>
  <c r="M27" i="8"/>
  <c r="M26" i="8"/>
  <c r="M25" i="8"/>
  <c r="I30" i="8"/>
  <c r="I29" i="8"/>
  <c r="I28" i="8"/>
  <c r="I27" i="8"/>
  <c r="I26" i="8"/>
  <c r="I25" i="8"/>
  <c r="E30" i="8"/>
  <c r="E29" i="8"/>
  <c r="E28" i="8"/>
  <c r="E27" i="8"/>
  <c r="E26" i="8"/>
  <c r="E25" i="8"/>
  <c r="Y44" i="8"/>
  <c r="Y43" i="8"/>
  <c r="Y42" i="8"/>
  <c r="Y41" i="8"/>
  <c r="Y40" i="8"/>
  <c r="Y39" i="8"/>
  <c r="U44" i="8"/>
  <c r="U43" i="8"/>
  <c r="U42" i="8"/>
  <c r="U41" i="8"/>
  <c r="U40" i="8"/>
  <c r="U39" i="8"/>
  <c r="Q44" i="8"/>
  <c r="Q43" i="8"/>
  <c r="Q42" i="8"/>
  <c r="Q41" i="8"/>
  <c r="Q40" i="8"/>
  <c r="Q39" i="8"/>
  <c r="M44" i="8"/>
  <c r="M43" i="8"/>
  <c r="M42" i="8"/>
  <c r="M41" i="8"/>
  <c r="M40" i="8"/>
  <c r="M39" i="8"/>
  <c r="I44" i="8"/>
  <c r="I43" i="8"/>
  <c r="I42" i="8"/>
  <c r="I41" i="8"/>
  <c r="I40" i="8"/>
  <c r="I39" i="8"/>
  <c r="E40" i="8"/>
  <c r="E41" i="8"/>
  <c r="E42" i="8"/>
  <c r="E43" i="8"/>
  <c r="E44" i="8"/>
  <c r="E39" i="8"/>
  <c r="I75" i="8" l="1"/>
  <c r="E11" i="8"/>
  <c r="AH66" i="14" l="1"/>
  <c r="AG67" i="14"/>
  <c r="AG68" i="14"/>
  <c r="AG69" i="14"/>
  <c r="AG70" i="14"/>
  <c r="AH70" i="14" s="1"/>
  <c r="AG71" i="14"/>
  <c r="AG72" i="14"/>
  <c r="AG66" i="14"/>
  <c r="AF67" i="14"/>
  <c r="AF68" i="14"/>
  <c r="AF69" i="14"/>
  <c r="AF70" i="14"/>
  <c r="AF71" i="14"/>
  <c r="AF72" i="14"/>
  <c r="AF66" i="14"/>
  <c r="AB73" i="14"/>
  <c r="AA73" i="14"/>
  <c r="AC72" i="14"/>
  <c r="AC71" i="14"/>
  <c r="AC70" i="14"/>
  <c r="AC69" i="14"/>
  <c r="AC68" i="14"/>
  <c r="AC67" i="14"/>
  <c r="AC66" i="14"/>
  <c r="AC73" i="14" s="1"/>
  <c r="AF10" i="14"/>
  <c r="AE10" i="14"/>
  <c r="AG9" i="14"/>
  <c r="AG8" i="14"/>
  <c r="AG7" i="14"/>
  <c r="AG6" i="14"/>
  <c r="AG5" i="14"/>
  <c r="AG4" i="14"/>
  <c r="AG3" i="14"/>
  <c r="AG10" i="14" s="1"/>
  <c r="X73" i="14"/>
  <c r="W73" i="14"/>
  <c r="T73" i="14"/>
  <c r="S73" i="14"/>
  <c r="P73" i="14"/>
  <c r="O73" i="14"/>
  <c r="L73" i="14"/>
  <c r="K73" i="14"/>
  <c r="H73" i="14"/>
  <c r="G73" i="14"/>
  <c r="D73" i="14"/>
  <c r="C73" i="14"/>
  <c r="Y72" i="14"/>
  <c r="U72" i="14"/>
  <c r="Q72" i="14"/>
  <c r="M72" i="14"/>
  <c r="I72" i="14"/>
  <c r="E72" i="14"/>
  <c r="AH71" i="14"/>
  <c r="Y71" i="14"/>
  <c r="U71" i="14"/>
  <c r="Q71" i="14"/>
  <c r="M71" i="14"/>
  <c r="I71" i="14"/>
  <c r="E71" i="14"/>
  <c r="Y70" i="14"/>
  <c r="U70" i="14"/>
  <c r="Q70" i="14"/>
  <c r="M70" i="14"/>
  <c r="I70" i="14"/>
  <c r="E70" i="14"/>
  <c r="AH69" i="14"/>
  <c r="Y69" i="14"/>
  <c r="U69" i="14"/>
  <c r="Q69" i="14"/>
  <c r="M69" i="14"/>
  <c r="I69" i="14"/>
  <c r="E69" i="14"/>
  <c r="Y68" i="14"/>
  <c r="U68" i="14"/>
  <c r="Q68" i="14"/>
  <c r="M68" i="14"/>
  <c r="I68" i="14"/>
  <c r="E68" i="14"/>
  <c r="Y67" i="14"/>
  <c r="U67" i="14"/>
  <c r="Q67" i="14"/>
  <c r="M67" i="14"/>
  <c r="I67" i="14"/>
  <c r="E67" i="14"/>
  <c r="Y66" i="14"/>
  <c r="U66" i="14"/>
  <c r="U73" i="14" s="1"/>
  <c r="Q66" i="14"/>
  <c r="M66" i="14"/>
  <c r="I66" i="14"/>
  <c r="I73" i="14" s="1"/>
  <c r="E66" i="14"/>
  <c r="AH72" i="14" l="1"/>
  <c r="AH67" i="14"/>
  <c r="M73" i="14"/>
  <c r="E73" i="14"/>
  <c r="AH68" i="14"/>
  <c r="Q73" i="14"/>
  <c r="Y73" i="14"/>
  <c r="X59" i="14" l="1"/>
  <c r="W59" i="14"/>
  <c r="T59" i="14"/>
  <c r="S59" i="14"/>
  <c r="P59" i="14"/>
  <c r="O59" i="14"/>
  <c r="L59" i="14"/>
  <c r="K59" i="14"/>
  <c r="Y58" i="14"/>
  <c r="U58" i="14"/>
  <c r="Q58" i="14"/>
  <c r="M58" i="14"/>
  <c r="Y57" i="14"/>
  <c r="U57" i="14"/>
  <c r="Q57" i="14"/>
  <c r="M57" i="14"/>
  <c r="Y56" i="14"/>
  <c r="U56" i="14"/>
  <c r="Q56" i="14"/>
  <c r="M56" i="14"/>
  <c r="Y55" i="14"/>
  <c r="U55" i="14"/>
  <c r="Q55" i="14"/>
  <c r="M55" i="14"/>
  <c r="Y54" i="14"/>
  <c r="U54" i="14"/>
  <c r="Q54" i="14"/>
  <c r="M54" i="14"/>
  <c r="Y53" i="14"/>
  <c r="U53" i="14"/>
  <c r="Q53" i="14"/>
  <c r="M53" i="14"/>
  <c r="Y52" i="14"/>
  <c r="U52" i="14"/>
  <c r="Q52" i="14"/>
  <c r="Q59" i="14" s="1"/>
  <c r="M52" i="14"/>
  <c r="H59" i="14"/>
  <c r="G59" i="14"/>
  <c r="D59" i="14"/>
  <c r="C59" i="14"/>
  <c r="I58" i="14"/>
  <c r="E58" i="14"/>
  <c r="I57" i="14"/>
  <c r="E57" i="14"/>
  <c r="I56" i="14"/>
  <c r="E56" i="14"/>
  <c r="I55" i="14"/>
  <c r="E55" i="14"/>
  <c r="I54" i="14"/>
  <c r="E54" i="14"/>
  <c r="I53" i="14"/>
  <c r="E53" i="14"/>
  <c r="I52" i="14"/>
  <c r="E52" i="14"/>
  <c r="AG58" i="14"/>
  <c r="AF58" i="14"/>
  <c r="AH58" i="14" s="1"/>
  <c r="AG57" i="14"/>
  <c r="AF57" i="14"/>
  <c r="AG56" i="14"/>
  <c r="AF56" i="14"/>
  <c r="AG55" i="14"/>
  <c r="AF55" i="14"/>
  <c r="AG54" i="14"/>
  <c r="AF54" i="14"/>
  <c r="AH54" i="14" s="1"/>
  <c r="AG53" i="14"/>
  <c r="AF53" i="14"/>
  <c r="AG52" i="14"/>
  <c r="AF52" i="14"/>
  <c r="I59" i="14" l="1"/>
  <c r="Y59" i="14"/>
  <c r="M59" i="14"/>
  <c r="E59" i="14"/>
  <c r="U59" i="14"/>
  <c r="AH52" i="14"/>
  <c r="AH56" i="14"/>
  <c r="AH53" i="14"/>
  <c r="AH55" i="14"/>
  <c r="AH57" i="14"/>
  <c r="AF39" i="14"/>
  <c r="Y44" i="14"/>
  <c r="U44" i="14"/>
  <c r="Q44" i="14"/>
  <c r="M44" i="14"/>
  <c r="Y43" i="14"/>
  <c r="U43" i="14"/>
  <c r="Q43" i="14"/>
  <c r="M43" i="14"/>
  <c r="Y42" i="14"/>
  <c r="U42" i="14"/>
  <c r="Q42" i="14"/>
  <c r="M42" i="14"/>
  <c r="Y41" i="14"/>
  <c r="U41" i="14"/>
  <c r="Q41" i="14"/>
  <c r="M41" i="14"/>
  <c r="Y40" i="14"/>
  <c r="U40" i="14"/>
  <c r="Q40" i="14"/>
  <c r="M40" i="14"/>
  <c r="Y39" i="14"/>
  <c r="U39" i="14"/>
  <c r="Q39" i="14"/>
  <c r="M39" i="14"/>
  <c r="Y38" i="14"/>
  <c r="U38" i="14"/>
  <c r="Q38" i="14"/>
  <c r="M38" i="14"/>
  <c r="M45" i="14" s="1"/>
  <c r="I44" i="14"/>
  <c r="E44" i="14"/>
  <c r="I43" i="14"/>
  <c r="E43" i="14"/>
  <c r="I42" i="14"/>
  <c r="E42" i="14"/>
  <c r="I41" i="14"/>
  <c r="E41" i="14"/>
  <c r="I40" i="14"/>
  <c r="E40" i="14"/>
  <c r="I39" i="14"/>
  <c r="E39" i="14"/>
  <c r="I38" i="14"/>
  <c r="E38" i="14"/>
  <c r="X45" i="14"/>
  <c r="W45" i="14"/>
  <c r="T45" i="14"/>
  <c r="S45" i="14"/>
  <c r="P45" i="14"/>
  <c r="O45" i="14"/>
  <c r="L45" i="14"/>
  <c r="K45" i="14"/>
  <c r="H45" i="14"/>
  <c r="G45" i="14"/>
  <c r="D45" i="14"/>
  <c r="C45" i="14"/>
  <c r="AG44" i="14"/>
  <c r="AF44" i="14"/>
  <c r="AG43" i="14"/>
  <c r="AF43" i="14"/>
  <c r="AG42" i="14"/>
  <c r="AF42" i="14"/>
  <c r="AH42" i="14" s="1"/>
  <c r="AG41" i="14"/>
  <c r="AF41" i="14"/>
  <c r="AG40" i="14"/>
  <c r="AF40" i="14"/>
  <c r="AG39" i="14"/>
  <c r="AG38" i="14"/>
  <c r="AF38" i="14"/>
  <c r="U45" i="14" l="1"/>
  <c r="E45" i="14"/>
  <c r="AH39" i="14"/>
  <c r="Q45" i="14"/>
  <c r="AH44" i="14"/>
  <c r="I45" i="14"/>
  <c r="Y45" i="14"/>
  <c r="AH40" i="14"/>
  <c r="AH43" i="14"/>
  <c r="AH38" i="14"/>
  <c r="AH41" i="14"/>
  <c r="Y28" i="14"/>
  <c r="U28" i="14"/>
  <c r="Q28" i="14"/>
  <c r="M28" i="14"/>
  <c r="Y27" i="14"/>
  <c r="U27" i="14"/>
  <c r="Q27" i="14"/>
  <c r="M27" i="14"/>
  <c r="Y26" i="14"/>
  <c r="U26" i="14"/>
  <c r="Q26" i="14"/>
  <c r="M26" i="14"/>
  <c r="Y25" i="14"/>
  <c r="U25" i="14"/>
  <c r="Q25" i="14"/>
  <c r="M25" i="14"/>
  <c r="Y24" i="14"/>
  <c r="U24" i="14"/>
  <c r="Q24" i="14"/>
  <c r="M24" i="14"/>
  <c r="Y23" i="14"/>
  <c r="U23" i="14"/>
  <c r="Q23" i="14"/>
  <c r="M23" i="14"/>
  <c r="Y22" i="14"/>
  <c r="U22" i="14"/>
  <c r="Q22" i="14"/>
  <c r="M22" i="14"/>
  <c r="I28" i="14"/>
  <c r="E28" i="14"/>
  <c r="I27" i="14"/>
  <c r="E27" i="14"/>
  <c r="I26" i="14"/>
  <c r="E26" i="14"/>
  <c r="I25" i="14"/>
  <c r="E25" i="14"/>
  <c r="I24" i="14"/>
  <c r="E24" i="14"/>
  <c r="I23" i="14"/>
  <c r="E23" i="14"/>
  <c r="I22" i="14"/>
  <c r="E22" i="14"/>
  <c r="X29" i="14"/>
  <c r="W29" i="14"/>
  <c r="T29" i="14"/>
  <c r="S29" i="14"/>
  <c r="P29" i="14"/>
  <c r="O29" i="14"/>
  <c r="L29" i="14"/>
  <c r="K29" i="14"/>
  <c r="H29" i="14"/>
  <c r="G29" i="14"/>
  <c r="D29" i="14"/>
  <c r="C29" i="14"/>
  <c r="AG28" i="14"/>
  <c r="AF28" i="14"/>
  <c r="AG27" i="14"/>
  <c r="AF27" i="14"/>
  <c r="AG26" i="14"/>
  <c r="AF26" i="14"/>
  <c r="AG25" i="14"/>
  <c r="AF25" i="14"/>
  <c r="AG24" i="14"/>
  <c r="AF24" i="14"/>
  <c r="AG23" i="14"/>
  <c r="AF23" i="14"/>
  <c r="AG22" i="14"/>
  <c r="AF22" i="14"/>
  <c r="AH22" i="14" s="1"/>
  <c r="I29" i="14" l="1"/>
  <c r="AH25" i="14"/>
  <c r="AH28" i="14"/>
  <c r="Y29" i="14"/>
  <c r="AH26" i="14"/>
  <c r="E29" i="14"/>
  <c r="M29" i="14"/>
  <c r="Q29" i="14"/>
  <c r="AH23" i="14"/>
  <c r="U29" i="14"/>
  <c r="AH24" i="14"/>
  <c r="AH27" i="14"/>
  <c r="AK7" i="14" l="1"/>
  <c r="AJ7" i="14"/>
  <c r="AL7" i="14" s="1"/>
  <c r="AK8" i="14"/>
  <c r="AK9" i="14"/>
  <c r="AK10" i="14"/>
  <c r="AG11" i="14"/>
  <c r="AG12" i="14"/>
  <c r="AG13" i="14"/>
  <c r="AJ8" i="14"/>
  <c r="AJ9" i="14"/>
  <c r="AJ10" i="14"/>
  <c r="AF11" i="14"/>
  <c r="AF12" i="14"/>
  <c r="AF13" i="14"/>
  <c r="H14" i="14"/>
  <c r="G14" i="14"/>
  <c r="D14" i="14"/>
  <c r="C14" i="14"/>
  <c r="I13" i="14"/>
  <c r="E13" i="14"/>
  <c r="I12" i="14"/>
  <c r="E12" i="14"/>
  <c r="I11" i="14"/>
  <c r="E11" i="14"/>
  <c r="I10" i="14"/>
  <c r="E10" i="14"/>
  <c r="I9" i="14"/>
  <c r="E9" i="14"/>
  <c r="I8" i="14"/>
  <c r="E8" i="14"/>
  <c r="I7" i="14"/>
  <c r="E7" i="14"/>
  <c r="X14" i="14"/>
  <c r="W14" i="14"/>
  <c r="T14" i="14"/>
  <c r="S14" i="14"/>
  <c r="P14" i="14"/>
  <c r="O14" i="14"/>
  <c r="L14" i="14"/>
  <c r="K14" i="14"/>
  <c r="Y13" i="14"/>
  <c r="U13" i="14"/>
  <c r="Q13" i="14"/>
  <c r="M13" i="14"/>
  <c r="Y12" i="14"/>
  <c r="U12" i="14"/>
  <c r="Q12" i="14"/>
  <c r="M12" i="14"/>
  <c r="Y11" i="14"/>
  <c r="U11" i="14"/>
  <c r="Q11" i="14"/>
  <c r="M11" i="14"/>
  <c r="Y10" i="14"/>
  <c r="U10" i="14"/>
  <c r="Q10" i="14"/>
  <c r="M10" i="14"/>
  <c r="Y9" i="14"/>
  <c r="U9" i="14"/>
  <c r="Q9" i="14"/>
  <c r="M9" i="14"/>
  <c r="Y8" i="14"/>
  <c r="U8" i="14"/>
  <c r="Q8" i="14"/>
  <c r="M8" i="14"/>
  <c r="Y7" i="14"/>
  <c r="U7" i="14"/>
  <c r="Q7" i="14"/>
  <c r="M7" i="14"/>
  <c r="AH13" i="14" l="1"/>
  <c r="Q14" i="14"/>
  <c r="E14" i="14"/>
  <c r="I14" i="14"/>
  <c r="AL10" i="14"/>
  <c r="AH11" i="14"/>
  <c r="AH12" i="14"/>
  <c r="Y14" i="14"/>
  <c r="AL8" i="14"/>
  <c r="AL9" i="14"/>
  <c r="M14" i="14"/>
  <c r="U14" i="14"/>
  <c r="B9" i="13"/>
  <c r="B8" i="13"/>
  <c r="B7" i="13"/>
  <c r="B6" i="13"/>
  <c r="B5" i="13"/>
  <c r="B4" i="13"/>
  <c r="B3" i="13"/>
  <c r="C7" i="12"/>
  <c r="C8" i="12"/>
  <c r="C9" i="12"/>
  <c r="C10" i="12"/>
  <c r="C11" i="12"/>
  <c r="C12" i="12"/>
  <c r="C6" i="12"/>
  <c r="M69" i="8"/>
  <c r="Q73" i="8"/>
  <c r="M73" i="8"/>
  <c r="E73" i="8"/>
  <c r="Y73" i="8"/>
  <c r="U73" i="8"/>
  <c r="Y68" i="8"/>
  <c r="U68" i="8"/>
  <c r="Q68" i="8"/>
  <c r="Y69" i="8"/>
  <c r="U69" i="8"/>
  <c r="Q69" i="8"/>
  <c r="E69" i="8"/>
  <c r="E71" i="8"/>
  <c r="AB68" i="8"/>
  <c r="X75" i="8"/>
  <c r="W75" i="8"/>
  <c r="T75" i="8"/>
  <c r="S75" i="8"/>
  <c r="P75" i="8"/>
  <c r="O75" i="8"/>
  <c r="L75" i="8"/>
  <c r="K75" i="8"/>
  <c r="C75" i="8"/>
  <c r="AC74" i="8"/>
  <c r="AB74" i="8"/>
  <c r="Y74" i="8"/>
  <c r="U74" i="8"/>
  <c r="Q74" i="8"/>
  <c r="M74" i="8"/>
  <c r="E74" i="8"/>
  <c r="AC73" i="8"/>
  <c r="AB73" i="8"/>
  <c r="AC72" i="8"/>
  <c r="AB72" i="8"/>
  <c r="Y72" i="8"/>
  <c r="U72" i="8"/>
  <c r="Q72" i="8"/>
  <c r="M72" i="8"/>
  <c r="E72" i="8"/>
  <c r="AB71" i="8"/>
  <c r="Y71" i="8"/>
  <c r="U71" i="8"/>
  <c r="Q71" i="8"/>
  <c r="M71" i="8"/>
  <c r="AC70" i="8"/>
  <c r="AB70" i="8"/>
  <c r="Y70" i="8"/>
  <c r="U70" i="8"/>
  <c r="Q70" i="8"/>
  <c r="M70" i="8"/>
  <c r="E70" i="8"/>
  <c r="AC69" i="8"/>
  <c r="AB69" i="8"/>
  <c r="AC68" i="8"/>
  <c r="M68" i="8"/>
  <c r="E68" i="8"/>
  <c r="E101" i="10"/>
  <c r="D101" i="10"/>
  <c r="F100" i="10"/>
  <c r="F99" i="10"/>
  <c r="F98" i="10"/>
  <c r="F97" i="10"/>
  <c r="F96" i="10"/>
  <c r="F95" i="10"/>
  <c r="F94" i="10"/>
  <c r="E89" i="10"/>
  <c r="D89" i="10"/>
  <c r="F88" i="10"/>
  <c r="F87" i="10"/>
  <c r="F86" i="10"/>
  <c r="F85" i="10"/>
  <c r="F84" i="10"/>
  <c r="F83" i="10"/>
  <c r="F82" i="10"/>
  <c r="E77" i="10"/>
  <c r="D77" i="10"/>
  <c r="F76" i="10"/>
  <c r="F75" i="10"/>
  <c r="F74" i="10"/>
  <c r="F73" i="10"/>
  <c r="F72" i="10"/>
  <c r="F71" i="10"/>
  <c r="F70" i="10"/>
  <c r="F77" i="10"/>
  <c r="F101" i="10"/>
  <c r="F89" i="10"/>
  <c r="AC71" i="8"/>
  <c r="D75" i="8"/>
  <c r="X60" i="8"/>
  <c r="W60" i="8"/>
  <c r="T60" i="8"/>
  <c r="S60" i="8"/>
  <c r="P60" i="8"/>
  <c r="O60" i="8"/>
  <c r="L60" i="8"/>
  <c r="K60" i="8"/>
  <c r="H60" i="8"/>
  <c r="G60" i="8"/>
  <c r="D60" i="8"/>
  <c r="I60" i="8"/>
  <c r="Q60" i="8"/>
  <c r="U60" i="8"/>
  <c r="M60" i="8"/>
  <c r="Y60" i="8"/>
  <c r="E44" i="10"/>
  <c r="D44" i="10"/>
  <c r="E32" i="10"/>
  <c r="D32" i="10"/>
  <c r="E20" i="10"/>
  <c r="D20" i="10"/>
  <c r="O46" i="8"/>
  <c r="D46" i="8"/>
  <c r="G46" i="8"/>
  <c r="H46" i="8"/>
  <c r="K46" i="8"/>
  <c r="L46" i="8"/>
  <c r="P46" i="8"/>
  <c r="S46" i="8"/>
  <c r="T46" i="8"/>
  <c r="W46" i="8"/>
  <c r="X46" i="8"/>
  <c r="C46" i="8"/>
  <c r="D32" i="8"/>
  <c r="G32" i="8"/>
  <c r="H32" i="8"/>
  <c r="K32" i="8"/>
  <c r="L32" i="8"/>
  <c r="O32" i="8"/>
  <c r="P32" i="8"/>
  <c r="S32" i="8"/>
  <c r="T32" i="8"/>
  <c r="W32" i="8"/>
  <c r="X32" i="8"/>
  <c r="C32" i="8"/>
  <c r="D18" i="8"/>
  <c r="G18" i="8"/>
  <c r="H18" i="8"/>
  <c r="K18" i="8"/>
  <c r="L18" i="8"/>
  <c r="O18" i="8"/>
  <c r="P18" i="8"/>
  <c r="S18" i="8"/>
  <c r="T18" i="8"/>
  <c r="W18" i="8"/>
  <c r="X18" i="8"/>
  <c r="C18" i="8"/>
  <c r="F43" i="10"/>
  <c r="F42" i="10"/>
  <c r="F41" i="10"/>
  <c r="F40" i="10"/>
  <c r="F39" i="10"/>
  <c r="F38" i="10"/>
  <c r="F37" i="10"/>
  <c r="F31" i="10"/>
  <c r="F30" i="10"/>
  <c r="F29" i="10"/>
  <c r="F28" i="10"/>
  <c r="F27" i="10"/>
  <c r="F26" i="10"/>
  <c r="F25" i="10"/>
  <c r="F19" i="10"/>
  <c r="F18" i="10"/>
  <c r="F17" i="10"/>
  <c r="F16" i="10"/>
  <c r="F15" i="10"/>
  <c r="F14" i="10"/>
  <c r="F13" i="10"/>
  <c r="I32" i="8"/>
  <c r="Q18" i="8"/>
  <c r="Y46" i="8"/>
  <c r="Y32" i="8"/>
  <c r="I46" i="8"/>
  <c r="M46" i="8"/>
  <c r="E32" i="8"/>
  <c r="U32" i="8"/>
  <c r="M18" i="8"/>
  <c r="U46" i="8"/>
  <c r="Q32" i="8"/>
  <c r="I18" i="8"/>
  <c r="Y18" i="8"/>
  <c r="E46" i="8"/>
  <c r="Q46" i="8"/>
  <c r="M32" i="8"/>
  <c r="E18" i="8"/>
  <c r="U18" i="8"/>
  <c r="F20" i="10"/>
  <c r="F32" i="10"/>
  <c r="F44" i="10"/>
  <c r="AC59" i="8"/>
  <c r="AB59" i="8"/>
  <c r="AC58" i="8"/>
  <c r="AB58" i="8"/>
  <c r="AC57" i="8"/>
  <c r="AB57" i="8"/>
  <c r="AC56" i="8"/>
  <c r="AB56" i="8"/>
  <c r="AC55" i="8"/>
  <c r="AB55" i="8"/>
  <c r="AC54" i="8"/>
  <c r="AB54" i="8"/>
  <c r="AC53" i="8"/>
  <c r="AB53" i="8"/>
  <c r="AC45" i="8"/>
  <c r="AB45" i="8"/>
  <c r="AC44" i="8"/>
  <c r="AB44" i="8"/>
  <c r="AC43" i="8"/>
  <c r="AB43" i="8"/>
  <c r="AC42" i="8"/>
  <c r="AB42" i="8"/>
  <c r="AC41" i="8"/>
  <c r="AB41" i="8"/>
  <c r="AC40" i="8"/>
  <c r="AB40" i="8"/>
  <c r="AC39" i="8"/>
  <c r="AB39" i="8"/>
  <c r="AC17" i="8"/>
  <c r="AB17" i="8"/>
  <c r="AC16" i="8"/>
  <c r="AB16" i="8"/>
  <c r="AC15" i="8"/>
  <c r="AB15" i="8"/>
  <c r="AC14" i="8"/>
  <c r="AB14" i="8"/>
  <c r="AC13" i="8"/>
  <c r="AB13" i="8"/>
  <c r="AC12" i="8"/>
  <c r="AB12" i="8"/>
  <c r="AC11" i="8"/>
  <c r="AB11" i="8"/>
  <c r="AC31" i="8"/>
  <c r="AB31" i="8"/>
  <c r="AC30" i="8"/>
  <c r="AB30" i="8"/>
  <c r="AC29" i="8"/>
  <c r="AB29" i="8"/>
  <c r="AC28" i="8"/>
  <c r="AB28" i="8"/>
  <c r="AC27" i="8"/>
  <c r="AC26" i="8"/>
  <c r="AB26" i="8"/>
  <c r="AC25" i="8"/>
  <c r="AB25" i="8"/>
  <c r="AD41" i="8" l="1"/>
  <c r="AD45" i="8"/>
  <c r="AD59" i="8"/>
  <c r="AD53" i="8"/>
  <c r="AD25" i="8"/>
  <c r="AD27" i="8"/>
  <c r="AD31" i="8"/>
  <c r="AD14" i="8"/>
  <c r="AD43" i="8"/>
  <c r="AD72" i="8"/>
  <c r="AD11" i="8"/>
  <c r="AD15" i="8"/>
  <c r="AD44" i="8"/>
  <c r="AD29" i="8"/>
  <c r="AD74" i="8"/>
  <c r="AD26" i="8"/>
  <c r="AD30" i="8"/>
  <c r="AD13" i="8"/>
  <c r="AD17" i="8"/>
  <c r="AD42" i="8"/>
  <c r="AD70" i="8"/>
  <c r="AD68" i="8"/>
  <c r="AD57" i="8"/>
  <c r="AD69" i="8"/>
  <c r="Y75" i="8"/>
  <c r="AD55" i="8"/>
  <c r="E75" i="8"/>
  <c r="AD73" i="8"/>
  <c r="Q75" i="8"/>
  <c r="M75" i="8"/>
  <c r="U75" i="8"/>
  <c r="AD71" i="8"/>
  <c r="AD56" i="8"/>
  <c r="AD40" i="8"/>
  <c r="AD39" i="8"/>
  <c r="AD58" i="8"/>
  <c r="AD54" i="8"/>
  <c r="AD28" i="8"/>
  <c r="AD16" i="8"/>
  <c r="AD12" i="8"/>
  <c r="AJ53" i="8" l="1"/>
  <c r="AK53" i="8" s="1"/>
  <c r="AJ59" i="8"/>
  <c r="AD18" i="8"/>
  <c r="C7" i="13"/>
  <c r="C6" i="13"/>
  <c r="C3" i="13"/>
  <c r="C4" i="13"/>
  <c r="C9" i="13"/>
  <c r="AJ55" i="8"/>
  <c r="AJ57" i="8"/>
  <c r="AD46" i="8"/>
  <c r="C8" i="13"/>
  <c r="C5" i="13"/>
  <c r="AJ56" i="8"/>
  <c r="AJ54" i="8"/>
  <c r="AD60" i="8"/>
  <c r="AJ58" i="8"/>
  <c r="AD32" i="8"/>
  <c r="E60" i="8" l="1"/>
  <c r="C60" i="8"/>
  <c r="G231" i="8"/>
</calcChain>
</file>

<file path=xl/sharedStrings.xml><?xml version="1.0" encoding="utf-8"?>
<sst xmlns="http://schemas.openxmlformats.org/spreadsheetml/2006/main" count="1416" uniqueCount="222">
  <si>
    <t>TRAYEK</t>
  </si>
  <si>
    <t>NO</t>
  </si>
  <si>
    <t>L</t>
  </si>
  <si>
    <t>P</t>
  </si>
  <si>
    <t>L/P</t>
  </si>
  <si>
    <t>TOTAL</t>
  </si>
  <si>
    <t>RIZKI</t>
  </si>
  <si>
    <t>JUMLAH</t>
  </si>
  <si>
    <t>KETERANGAN</t>
  </si>
  <si>
    <t>.</t>
  </si>
  <si>
    <t>KENDALA</t>
  </si>
  <si>
    <t>Watusampu-Silae</t>
  </si>
  <si>
    <t>Balaroa-Duyu-Sis Al Jufri</t>
  </si>
  <si>
    <t>Balaroa-Kabonena-Sis Aljufri</t>
  </si>
  <si>
    <t>Huntap Tondo-Pusat Kota</t>
  </si>
  <si>
    <t>Pantoloan-Huntap Tondo</t>
  </si>
  <si>
    <t>Petobo-Terminal Petobo</t>
  </si>
  <si>
    <t>Huntap Tondo-Pantoloan</t>
  </si>
  <si>
    <t>MINGGU 1</t>
  </si>
  <si>
    <t>MINGGU 2</t>
  </si>
  <si>
    <t>MINGGU 3</t>
  </si>
  <si>
    <t>TAHUN 2022</t>
  </si>
  <si>
    <t>HUNTARA PETOBO - DEWI SARTIKA - HUNTARA PETOBO</t>
  </si>
  <si>
    <t xml:space="preserve">BBM KEGIATAN PELAYANAN </t>
  </si>
  <si>
    <t>BUS ANAK SEKOLAH</t>
  </si>
  <si>
    <t>BUS SEKOLAH GRATIS</t>
  </si>
  <si>
    <t>TRAYEK : PANTOLOAN - HUNTAP TONDO</t>
  </si>
  <si>
    <t>TRAYEK : BALAROA - KABONENA - SIS'ALJUFRI</t>
  </si>
  <si>
    <t>TRAYEK : WATUSAMPU - SILAE - SIS'ALJUFRI</t>
  </si>
  <si>
    <t>TRAYEK : HUNTAP TONDO - PUSAT KOTA</t>
  </si>
  <si>
    <t>TRAYEK : BALAROA - DUYU - SIS'ALJUFRI</t>
  </si>
  <si>
    <t xml:space="preserve">TRAYEK : HUNTAP TONDO - PANTOLOAN </t>
  </si>
  <si>
    <t>TRAYEK : HUNTARA PETOBO</t>
  </si>
  <si>
    <t>- DEWI SARTIKA - HUNTARA PETOBO</t>
  </si>
  <si>
    <t>MINGGU 4</t>
  </si>
  <si>
    <t>Pantoloan-Terminal Mamboro</t>
  </si>
  <si>
    <t>PEMERINTAH KOTA PALU</t>
  </si>
  <si>
    <t>DINAS PERHUBUNGAN</t>
  </si>
  <si>
    <t>REKAPITULASI KEHADIRAN ANAK SEKOLAH</t>
  </si>
  <si>
    <t>KEGIATAN PELAYANAN ANGKUTAN BUS GRATIS UNTUK SISWA SEKOLAH</t>
  </si>
  <si>
    <t>DALAM WIILAYAH KOTA PALU</t>
  </si>
  <si>
    <t>MINGGU I (3-8 JANUARI 2022)</t>
  </si>
  <si>
    <t>LAKI-LAKI</t>
  </si>
  <si>
    <t>PEREMPUAN</t>
  </si>
  <si>
    <t>MINGGU II (10-15 JANUARI 2022)</t>
  </si>
  <si>
    <t>MINGGU III (17-22 JANUARI 2022)</t>
  </si>
  <si>
    <t>Palu, 24 Januari 2022</t>
  </si>
  <si>
    <t>KEPALA SEKSI ANGKUTAN</t>
  </si>
  <si>
    <t>SUGENG RIYADI, SH</t>
  </si>
  <si>
    <t>NIP. 196712242002121003</t>
  </si>
  <si>
    <t xml:space="preserve">IRWAN </t>
  </si>
  <si>
    <t>ARWIN</t>
  </si>
  <si>
    <t>DIDI</t>
  </si>
  <si>
    <t>WANDI</t>
  </si>
  <si>
    <t>ARIFATUL</t>
  </si>
  <si>
    <t>WAWAN</t>
  </si>
  <si>
    <t>SALAM</t>
  </si>
  <si>
    <t>RAHMAT</t>
  </si>
  <si>
    <t>NURHADI</t>
  </si>
  <si>
    <t>RAMLI</t>
  </si>
  <si>
    <t>RIAN</t>
  </si>
  <si>
    <t>Watusampu-Sis Aljufri</t>
  </si>
  <si>
    <t>Huntara Petobo-Dewi Sartika-Huntara Petobo</t>
  </si>
  <si>
    <t>FEBRUARI</t>
  </si>
  <si>
    <t>11 NOVEMBER 2022</t>
  </si>
  <si>
    <t>12 NOVEMBER 2022</t>
  </si>
  <si>
    <t>RATA2 / MINGGU</t>
  </si>
  <si>
    <t>Trayek</t>
  </si>
  <si>
    <t>JUMLAH RATA RATA ANAK SEKOLAH YANG TERLAYANI PER HARI</t>
  </si>
  <si>
    <t>*Data Bulan Januari - November Minggu ke 2</t>
  </si>
  <si>
    <t>Jumlah Anak Sekolah Terlayani Januari - November Minggu</t>
  </si>
  <si>
    <t>14 NOVEMBER 2022</t>
  </si>
  <si>
    <t>15 NOVEMBER 2022</t>
  </si>
  <si>
    <t>16 NOVEMBER 2022</t>
  </si>
  <si>
    <t>17 NOVEMBER 2022</t>
  </si>
  <si>
    <t>25 NOVEMBER 2022</t>
  </si>
  <si>
    <t>26 NOVEMBER 2022</t>
  </si>
  <si>
    <t>28 NOVEMBER 2022</t>
  </si>
  <si>
    <t>29 NOVEMBER 2022</t>
  </si>
  <si>
    <t>30 NOVEMBER 2022</t>
  </si>
  <si>
    <t>1 DESEMBER 2022</t>
  </si>
  <si>
    <t>2 DESEMBER 2022</t>
  </si>
  <si>
    <t>3 DESEMBER 2022</t>
  </si>
  <si>
    <t>5 DESEMBER 2022</t>
  </si>
  <si>
    <t>6 DESEMBER 2022</t>
  </si>
  <si>
    <t>7 DESEMBER 2022</t>
  </si>
  <si>
    <t>8 DESEMBER 2022</t>
  </si>
  <si>
    <t>9 DESEMBER 2022</t>
  </si>
  <si>
    <t>10 DESEMBER 2022</t>
  </si>
  <si>
    <t>12 DESEMBER 2022</t>
  </si>
  <si>
    <t>13 DESEMBER 2022</t>
  </si>
  <si>
    <t>14 DESEMBER 2022</t>
  </si>
  <si>
    <t>15 DESEMBER 2022</t>
  </si>
  <si>
    <t>16 DESEMBER 2022</t>
  </si>
  <si>
    <t>17 DESEMBER 2022</t>
  </si>
  <si>
    <t>19 DESEMBER 2022</t>
  </si>
  <si>
    <t>20 DESEMBER 2022</t>
  </si>
  <si>
    <t>21 DESEMBER 2022</t>
  </si>
  <si>
    <t>22 DESEMBER 2022</t>
  </si>
  <si>
    <t>23 DESEMBER 2022</t>
  </si>
  <si>
    <t>REKAP ABSEN BIS SEKOLAH 2023</t>
  </si>
  <si>
    <t>JANUARI</t>
  </si>
  <si>
    <t>2 JANUARI 2023</t>
  </si>
  <si>
    <t>3 JANUARI 2023</t>
  </si>
  <si>
    <t>4 JANUARI 2023</t>
  </si>
  <si>
    <t>5 JANUARI 2023</t>
  </si>
  <si>
    <t>6 JANUARI 2023</t>
  </si>
  <si>
    <t>7 JANUARI 2023</t>
  </si>
  <si>
    <t>9 JANUARI 2023</t>
  </si>
  <si>
    <t>10 JANUARI 2023</t>
  </si>
  <si>
    <t>11 JANUARI 2023</t>
  </si>
  <si>
    <t>12 JANUARI 2023</t>
  </si>
  <si>
    <t>13 JANUARI 2023</t>
  </si>
  <si>
    <t>14 JANUARI 2023</t>
  </si>
  <si>
    <t>(G1) Pantoloan-Terminal Mamboro</t>
  </si>
  <si>
    <t>(G2) H.Tondo - Pantoloan</t>
  </si>
  <si>
    <t>(G3) H.Tondo - Pusat Kota</t>
  </si>
  <si>
    <t>(G4) Balaroa-Duyu-SisAljufri</t>
  </si>
  <si>
    <t>(G5) Balaroa-Kabonena-SisAljufri</t>
  </si>
  <si>
    <t>(G7) Watusampu - Silae - Sis Aljufri</t>
  </si>
  <si>
    <t>(G6) H.Petobo-Dewisartika-Kompleks Jinggaland Petobo</t>
  </si>
  <si>
    <t>6 FEBRUARI 2023</t>
  </si>
  <si>
    <t>7 FEBRUARI 2023</t>
  </si>
  <si>
    <t>8 FEBRUARI 2023</t>
  </si>
  <si>
    <t>9 FEBRUARI 2023</t>
  </si>
  <si>
    <t>10 FEBRUARI 2023</t>
  </si>
  <si>
    <t>11 FEBRUARI 2023</t>
  </si>
  <si>
    <t>13 FEBRUARI 2023</t>
  </si>
  <si>
    <t>14 FEBRUARI 2023</t>
  </si>
  <si>
    <t>15 FEBRUARI 2023</t>
  </si>
  <si>
    <t>16 FEBRUARI 2023</t>
  </si>
  <si>
    <t>17 FEBRUARI 2023</t>
  </si>
  <si>
    <t>18 FEBRUARI 2023</t>
  </si>
  <si>
    <t>20 FEBRUARI 2023</t>
  </si>
  <si>
    <t>21 FEBRUARI 2023</t>
  </si>
  <si>
    <t>22 FEBRUARI 2023</t>
  </si>
  <si>
    <t>23 FEBRUARI 2023</t>
  </si>
  <si>
    <t>24 FEBRUARI 2023</t>
  </si>
  <si>
    <t>25 FEBRUARI 2023</t>
  </si>
  <si>
    <t>MARET</t>
  </si>
  <si>
    <t>27 FEBRUARI 2023</t>
  </si>
  <si>
    <t>28 FEBRUARI 2023</t>
  </si>
  <si>
    <t>1 MARET 2023</t>
  </si>
  <si>
    <t>2 MARET 2023</t>
  </si>
  <si>
    <t>3 MARET 2023</t>
  </si>
  <si>
    <t>4 MARET 2023</t>
  </si>
  <si>
    <t>6 MARET 2023</t>
  </si>
  <si>
    <t>7 MARET 2023</t>
  </si>
  <si>
    <t>8 MARET 2023</t>
  </si>
  <si>
    <t>9 MARET 2023</t>
  </si>
  <si>
    <t>10 MARET 2023</t>
  </si>
  <si>
    <t>11 MARET 2023</t>
  </si>
  <si>
    <t>16 JANUARI 2023</t>
  </si>
  <si>
    <t>17 JANUARI 2023</t>
  </si>
  <si>
    <t>18 JANUARI 2023</t>
  </si>
  <si>
    <t>19 JANUARI 2023</t>
  </si>
  <si>
    <t>20 JANUARI 2023</t>
  </si>
  <si>
    <t>21 JANUARI 2023</t>
  </si>
  <si>
    <t>23 JANUARI 2023</t>
  </si>
  <si>
    <t>24 JANUARI 2023</t>
  </si>
  <si>
    <t>25 JANUARI 2023</t>
  </si>
  <si>
    <t>26 JANUARI 2023</t>
  </si>
  <si>
    <t>27 JANUARI 2023</t>
  </si>
  <si>
    <t>28 JANUARI 2023</t>
  </si>
  <si>
    <t>30 JANUARI 2023</t>
  </si>
  <si>
    <t>31 JANUARI 2023</t>
  </si>
  <si>
    <t>1 FEBRUARI 2023</t>
  </si>
  <si>
    <t>2 FEBRUARI 2023</t>
  </si>
  <si>
    <t>3 FEBRUARI 2023</t>
  </si>
  <si>
    <t>4 FEBRUARI 2023</t>
  </si>
  <si>
    <t>LIBUR</t>
  </si>
  <si>
    <t>IMLEK</t>
  </si>
  <si>
    <t>13 MARET 2023</t>
  </si>
  <si>
    <t>14 MARET 2023</t>
  </si>
  <si>
    <t>15 MARET 2023</t>
  </si>
  <si>
    <t>16 MARET 2023</t>
  </si>
  <si>
    <t>17 MARET 2023</t>
  </si>
  <si>
    <t>18 MARET 2023</t>
  </si>
  <si>
    <t>20 MARET 2023</t>
  </si>
  <si>
    <t>21 MARET 2023</t>
  </si>
  <si>
    <t>22 MARET 2023</t>
  </si>
  <si>
    <t>23 MARET 2023</t>
  </si>
  <si>
    <t>24 MARET 2023</t>
  </si>
  <si>
    <t>25 MARET 2023</t>
  </si>
  <si>
    <t>27 MARET 2023</t>
  </si>
  <si>
    <t>28 MARET 2023</t>
  </si>
  <si>
    <t>29 MARET 2023</t>
  </si>
  <si>
    <t>30 MARET 2023</t>
  </si>
  <si>
    <t>31 MARET 2023</t>
  </si>
  <si>
    <t>1 APRIL 2023</t>
  </si>
  <si>
    <t>HARI SUCI NYEPI</t>
  </si>
  <si>
    <t>ANAK SEKOLAH LIBUR PUASA</t>
  </si>
  <si>
    <t>CUTI BERSAMA</t>
  </si>
  <si>
    <t>APRIL</t>
  </si>
  <si>
    <t>3 APRIL 2023</t>
  </si>
  <si>
    <t>4 APRIL 2023</t>
  </si>
  <si>
    <t>5 APRIL 2023</t>
  </si>
  <si>
    <t>6 APRIL 2023</t>
  </si>
  <si>
    <t>7 APRIL 2023</t>
  </si>
  <si>
    <t>8 APRIL 2023</t>
  </si>
  <si>
    <t>Kenaikan Isa Al-Masih</t>
  </si>
  <si>
    <t>Jembatan Putus</t>
  </si>
  <si>
    <t>10 APRIL 2023</t>
  </si>
  <si>
    <t>11 APRIL 2023</t>
  </si>
  <si>
    <t>12 APRIL 2023</t>
  </si>
  <si>
    <t>13 APRIL 2023</t>
  </si>
  <si>
    <t>14 APRIL 2023</t>
  </si>
  <si>
    <t>15 APRIL 2023</t>
  </si>
  <si>
    <t>17 APRIL 2023</t>
  </si>
  <si>
    <t>18 APRIL 2023</t>
  </si>
  <si>
    <t>19 APRIL 2023</t>
  </si>
  <si>
    <t>20 APRIL 2023</t>
  </si>
  <si>
    <t>21 APRIL 2023</t>
  </si>
  <si>
    <t>22 APRIL 2023</t>
  </si>
  <si>
    <t>Libur Hari Raya Idul Fitri</t>
  </si>
  <si>
    <t>24 APRIL 2023</t>
  </si>
  <si>
    <t>25 APRIL 2023</t>
  </si>
  <si>
    <t>26 APRIL 2023</t>
  </si>
  <si>
    <t>27 APRIL 2023</t>
  </si>
  <si>
    <t>28 APRIL 2023</t>
  </si>
  <si>
    <t>29 APRIL 2023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</si>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</sst>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Book Antiqua"/>
      <family val="1"/>
    </font>
    <font>
      <b/>
      <sz val="10"/>
      <color theme="1"/>
      <name val="Book Antiqua"/>
      <family val="1"/>
    </font>
    <font>
      <b/>
      <sz val="14"/>
      <color theme="1"/>
      <name val="Book Antiqua"/>
      <family val="1"/>
    </font>
    <font>
      <sz val="14"/>
      <color theme="1"/>
      <name val="Calibri"/>
      <family val="2"/>
      <scheme val="minor"/>
    </font>
    <font>
      <sz val="18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2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 tint="4.9989318521683403E-2"/>
      <name val="Times New Roman"/>
      <family val="1"/>
    </font>
    <font>
      <b/>
      <sz val="50"/>
      <color theme="1"/>
      <name val="Times New Roman"/>
      <family val="1"/>
    </font>
    <font>
      <b/>
      <sz val="40"/>
      <color theme="1"/>
      <name val="Times New Roman"/>
      <family val="1"/>
    </font>
    <font>
      <sz val="72"/>
      <color theme="1"/>
      <name val="Times New Roman"/>
      <family val="1"/>
    </font>
    <font>
      <sz val="40"/>
      <color theme="1"/>
      <name val="Times New Roman"/>
      <family val="1"/>
    </font>
    <font>
      <sz val="36"/>
      <color theme="1"/>
      <name val="Times New Roman"/>
      <family val="1"/>
    </font>
    <font>
      <sz val="48"/>
      <color theme="1"/>
      <name val="Times New Roman"/>
      <family val="1"/>
    </font>
    <font>
      <b/>
      <sz val="2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9" xfId="0" quotePrefix="1" applyFont="1" applyBorder="1" applyAlignment="1">
      <alignment horizontal="center" vertical="center" wrapText="1"/>
    </xf>
    <xf numFmtId="0" fontId="10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0" xfId="0" applyFont="1" applyAlignment="1"/>
    <xf numFmtId="0" fontId="12" fillId="0" borderId="14" xfId="0" applyFont="1" applyBorder="1" applyAlignment="1"/>
    <xf numFmtId="0" fontId="12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3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/>
    <xf numFmtId="0" fontId="16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9" fillId="0" borderId="11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3" fillId="0" borderId="0" xfId="0" applyFont="1" applyBorder="1"/>
    <xf numFmtId="0" fontId="18" fillId="0" borderId="0" xfId="0" applyFont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 wrapText="1"/>
    </xf>
    <xf numFmtId="0" fontId="0" fillId="0" borderId="0" xfId="0" applyAlignment="1"/>
    <xf numFmtId="0" fontId="4" fillId="0" borderId="1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2" fontId="12" fillId="0" borderId="0" xfId="0" applyNumberFormat="1" applyFont="1"/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/>
    </xf>
    <xf numFmtId="0" fontId="20" fillId="0" borderId="6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3" fontId="21" fillId="0" borderId="14" xfId="0" applyNumberFormat="1" applyFont="1" applyFill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9" fillId="3" borderId="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8" xfId="0" applyFont="1" applyFill="1" applyBorder="1"/>
    <xf numFmtId="0" fontId="3" fillId="0" borderId="6" xfId="0" applyFont="1" applyFill="1" applyBorder="1"/>
    <xf numFmtId="0" fontId="16" fillId="2" borderId="1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19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3" borderId="6" xfId="0" quotePrefix="1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0" xfId="0" quotePrefix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9" fillId="3" borderId="8" xfId="0" quotePrefix="1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6" fillId="0" borderId="0" xfId="0" applyFont="1" applyBorder="1"/>
    <xf numFmtId="0" fontId="16" fillId="0" borderId="0" xfId="0" applyFont="1" applyFill="1" applyBorder="1"/>
    <xf numFmtId="0" fontId="16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quotePrefix="1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4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vertical="center"/>
    </xf>
    <xf numFmtId="0" fontId="16" fillId="0" borderId="6" xfId="0" applyFont="1" applyFill="1" applyBorder="1"/>
    <xf numFmtId="0" fontId="16" fillId="4" borderId="3" xfId="0" applyFont="1" applyFill="1" applyBorder="1" applyAlignment="1">
      <alignment horizontal="center" vertical="center"/>
    </xf>
    <xf numFmtId="0" fontId="16" fillId="0" borderId="0" xfId="0" applyFont="1" applyBorder="1" applyAlignment="1">
      <alignment wrapText="1"/>
    </xf>
    <xf numFmtId="1" fontId="16" fillId="0" borderId="0" xfId="0" applyNumberFormat="1" applyFont="1"/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0" fillId="2" borderId="0" xfId="0" applyFill="1"/>
    <xf numFmtId="0" fontId="15" fillId="4" borderId="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4" xfId="0" applyFont="1" applyBorder="1"/>
    <xf numFmtId="0" fontId="15" fillId="4" borderId="1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4" xfId="0" quotePrefix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25" fillId="0" borderId="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3" borderId="14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9" fillId="3" borderId="2" xfId="0" quotePrefix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47530</xdr:colOff>
      <xdr:row>0</xdr:row>
      <xdr:rowOff>113413</xdr:rowOff>
    </xdr:from>
    <xdr:to>
      <xdr:col>2</xdr:col>
      <xdr:colOff>132521</xdr:colOff>
      <xdr:row>2</xdr:row>
      <xdr:rowOff>276225</xdr:rowOff>
    </xdr:to>
    <xdr:pic>
      <xdr:nvPicPr>
        <xdr:cNvPr id="2" name="Picture 82" descr="Description: 100px-Logo_palu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30" y="113413"/>
          <a:ext cx="1310817" cy="651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47530</xdr:colOff>
      <xdr:row>57</xdr:row>
      <xdr:rowOff>113413</xdr:rowOff>
    </xdr:from>
    <xdr:to>
      <xdr:col>2</xdr:col>
      <xdr:colOff>132521</xdr:colOff>
      <xdr:row>59</xdr:row>
      <xdr:rowOff>276225</xdr:rowOff>
    </xdr:to>
    <xdr:pic>
      <xdr:nvPicPr>
        <xdr:cNvPr id="3" name="Picture 82" descr="Description: 100px-Logo_palu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30" y="113413"/>
          <a:ext cx="1309634" cy="65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%20UNGGULAN%20BUS%20SEKOLAH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MUS 1"/>
      <sheetName val="RUMUS 2"/>
      <sheetName val="JULI"/>
      <sheetName val="AGUSTUS"/>
      <sheetName val="AGUSTUS2"/>
      <sheetName val="SEPTEMBER"/>
      <sheetName val="SEPTEMBER2"/>
      <sheetName val="OKTOBER"/>
      <sheetName val="OKTOBER 2"/>
      <sheetName val="NOVEMBER"/>
      <sheetName val="NOVEMBER 2"/>
    </sheetNames>
    <sheetDataSet>
      <sheetData sheetId="0">
        <row r="6">
          <cell r="Q6">
            <v>11919</v>
          </cell>
        </row>
        <row r="7">
          <cell r="Q7">
            <v>6576</v>
          </cell>
        </row>
        <row r="8">
          <cell r="Q8">
            <v>7768</v>
          </cell>
        </row>
        <row r="9">
          <cell r="Q9">
            <v>10223</v>
          </cell>
        </row>
        <row r="14">
          <cell r="Q14">
            <v>11745</v>
          </cell>
        </row>
        <row r="15">
          <cell r="Q15">
            <v>12128</v>
          </cell>
        </row>
        <row r="16">
          <cell r="Q16">
            <v>8359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2"/>
  <sheetViews>
    <sheetView tabSelected="1" topLeftCell="A199" zoomScale="32" zoomScaleNormal="85" zoomScaleSheetLayoutView="32" workbookViewId="0">
      <selection activeCell="AH283" sqref="AH283"/>
    </sheetView>
  </sheetViews>
  <sheetFormatPr defaultRowHeight="26.25" x14ac:dyDescent="0.4"/>
  <cols>
    <col min="1" max="1" width="8.5703125" style="42" customWidth="1"/>
    <col min="2" max="2" width="63" style="126" customWidth="1"/>
    <col min="3" max="3" width="11" style="42" bestFit="1" customWidth="1"/>
    <col min="4" max="4" width="9.7109375" style="42" bestFit="1" customWidth="1"/>
    <col min="5" max="5" width="9.5703125" style="42" bestFit="1" customWidth="1"/>
    <col min="6" max="6" width="23.28515625" style="42" customWidth="1"/>
    <col min="7" max="9" width="9.5703125" style="42" bestFit="1" customWidth="1"/>
    <col min="10" max="10" width="26" style="42" customWidth="1"/>
    <col min="11" max="13" width="9.7109375" style="42" bestFit="1" customWidth="1"/>
    <col min="14" max="14" width="22.5703125" style="42" customWidth="1"/>
    <col min="15" max="17" width="9.7109375" style="42" bestFit="1" customWidth="1"/>
    <col min="18" max="18" width="26.5703125" style="42" customWidth="1"/>
    <col min="19" max="20" width="8.7109375" style="42" customWidth="1"/>
    <col min="21" max="21" width="20.28515625" style="42" bestFit="1" customWidth="1"/>
    <col min="22" max="22" width="28.140625" style="42" bestFit="1" customWidth="1"/>
    <col min="23" max="23" width="10" style="42" bestFit="1" customWidth="1"/>
    <col min="24" max="25" width="9.7109375" style="42" bestFit="1" customWidth="1"/>
    <col min="26" max="26" width="23.85546875" style="42" customWidth="1"/>
    <col min="27" max="27" width="11.85546875" style="51" customWidth="1"/>
    <col min="28" max="28" width="9.5703125" style="52" customWidth="1"/>
    <col min="29" max="29" width="11.85546875" style="52" customWidth="1"/>
    <col min="30" max="30" width="17.140625" style="52" bestFit="1" customWidth="1"/>
    <col min="31" max="31" width="28.42578125" style="42" bestFit="1" customWidth="1"/>
    <col min="32" max="32" width="10.5703125" style="51" bestFit="1" customWidth="1"/>
    <col min="33" max="33" width="16.85546875" style="51" bestFit="1" customWidth="1"/>
    <col min="34" max="34" width="45" style="51" bestFit="1" customWidth="1"/>
    <col min="35" max="35" width="22.85546875" style="51" bestFit="1" customWidth="1"/>
    <col min="36" max="36" width="37.7109375" style="42" customWidth="1"/>
    <col min="37" max="37" width="20.140625" style="42" customWidth="1"/>
    <col min="38" max="38" width="4.7109375" style="42" customWidth="1"/>
    <col min="39" max="39" width="23.7109375" style="42" bestFit="1" customWidth="1"/>
    <col min="40" max="16384" width="9.140625" style="42"/>
  </cols>
  <sheetData>
    <row r="1" spans="1:42" x14ac:dyDescent="0.4">
      <c r="A1" s="125"/>
    </row>
    <row r="2" spans="1:42" ht="63.75" x14ac:dyDescent="0.85">
      <c r="A2" s="217" t="s">
        <v>100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</row>
    <row r="3" spans="1:42" x14ac:dyDescent="0.4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42" x14ac:dyDescent="0.4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</row>
    <row r="5" spans="1:42" x14ac:dyDescent="0.4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</row>
    <row r="6" spans="1:42" ht="49.5" x14ac:dyDescent="0.65">
      <c r="A6" s="218" t="s">
        <v>101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</row>
    <row r="7" spans="1:42" x14ac:dyDescent="0.4">
      <c r="B7" s="41" t="s">
        <v>18</v>
      </c>
    </row>
    <row r="8" spans="1:42" ht="48" customHeight="1" x14ac:dyDescent="0.4">
      <c r="A8" s="187" t="s">
        <v>1</v>
      </c>
      <c r="B8" s="189" t="s">
        <v>0</v>
      </c>
      <c r="C8" s="191" t="s">
        <v>8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3"/>
      <c r="AA8" s="53"/>
      <c r="AB8" s="194" t="s">
        <v>7</v>
      </c>
      <c r="AC8" s="194"/>
      <c r="AD8" s="196" t="s">
        <v>5</v>
      </c>
      <c r="AH8" s="228"/>
      <c r="AI8" s="229"/>
      <c r="AJ8" s="228"/>
      <c r="AK8" s="228"/>
      <c r="AL8" s="228"/>
      <c r="AM8" s="228"/>
      <c r="AN8" s="124"/>
      <c r="AO8" s="124"/>
      <c r="AP8" s="124"/>
    </row>
    <row r="9" spans="1:42" ht="48" customHeight="1" x14ac:dyDescent="0.4">
      <c r="A9" s="188"/>
      <c r="B9" s="190"/>
      <c r="C9" s="197" t="s">
        <v>102</v>
      </c>
      <c r="D9" s="197"/>
      <c r="E9" s="197"/>
      <c r="F9" s="197"/>
      <c r="G9" s="197" t="s">
        <v>103</v>
      </c>
      <c r="H9" s="197"/>
      <c r="I9" s="197"/>
      <c r="J9" s="197"/>
      <c r="K9" s="197" t="s">
        <v>104</v>
      </c>
      <c r="L9" s="197"/>
      <c r="M9" s="197"/>
      <c r="N9" s="197"/>
      <c r="O9" s="197" t="s">
        <v>105</v>
      </c>
      <c r="P9" s="197"/>
      <c r="Q9" s="197"/>
      <c r="R9" s="197"/>
      <c r="S9" s="197" t="s">
        <v>106</v>
      </c>
      <c r="T9" s="197"/>
      <c r="U9" s="197"/>
      <c r="V9" s="197"/>
      <c r="W9" s="197" t="s">
        <v>107</v>
      </c>
      <c r="X9" s="197"/>
      <c r="Y9" s="197"/>
      <c r="Z9" s="197"/>
      <c r="AA9" s="128"/>
      <c r="AB9" s="194"/>
      <c r="AC9" s="194"/>
      <c r="AD9" s="196"/>
      <c r="AH9" s="228"/>
      <c r="AI9" s="229"/>
      <c r="AJ9" s="228"/>
      <c r="AK9" s="228"/>
      <c r="AL9" s="228"/>
      <c r="AM9" s="228"/>
      <c r="AN9" s="124"/>
      <c r="AO9" s="124"/>
      <c r="AP9" s="124"/>
    </row>
    <row r="10" spans="1:42" ht="48" customHeight="1" x14ac:dyDescent="0.4">
      <c r="A10" s="188"/>
      <c r="B10" s="190"/>
      <c r="C10" s="129" t="s">
        <v>2</v>
      </c>
      <c r="D10" s="129" t="s">
        <v>3</v>
      </c>
      <c r="E10" s="129" t="s">
        <v>4</v>
      </c>
      <c r="F10" s="129" t="s">
        <v>10</v>
      </c>
      <c r="G10" s="129" t="s">
        <v>2</v>
      </c>
      <c r="H10" s="129" t="s">
        <v>3</v>
      </c>
      <c r="I10" s="129" t="s">
        <v>4</v>
      </c>
      <c r="J10" s="129" t="s">
        <v>10</v>
      </c>
      <c r="K10" s="129" t="s">
        <v>2</v>
      </c>
      <c r="L10" s="129" t="s">
        <v>3</v>
      </c>
      <c r="M10" s="129" t="s">
        <v>4</v>
      </c>
      <c r="N10" s="129" t="s">
        <v>10</v>
      </c>
      <c r="O10" s="129" t="s">
        <v>2</v>
      </c>
      <c r="P10" s="129" t="s">
        <v>3</v>
      </c>
      <c r="Q10" s="129" t="s">
        <v>4</v>
      </c>
      <c r="R10" s="129" t="s">
        <v>10</v>
      </c>
      <c r="S10" s="129" t="s">
        <v>2</v>
      </c>
      <c r="T10" s="129" t="s">
        <v>3</v>
      </c>
      <c r="U10" s="129" t="s">
        <v>4</v>
      </c>
      <c r="V10" s="129" t="s">
        <v>10</v>
      </c>
      <c r="W10" s="129" t="s">
        <v>2</v>
      </c>
      <c r="X10" s="129" t="s">
        <v>3</v>
      </c>
      <c r="Y10" s="129" t="s">
        <v>4</v>
      </c>
      <c r="Z10" s="129" t="s">
        <v>10</v>
      </c>
      <c r="AA10" s="130"/>
      <c r="AB10" s="129" t="s">
        <v>2</v>
      </c>
      <c r="AC10" s="129" t="s">
        <v>3</v>
      </c>
      <c r="AD10" s="129" t="s">
        <v>4</v>
      </c>
      <c r="AH10" s="228"/>
      <c r="AI10" s="229"/>
      <c r="AJ10" s="228"/>
      <c r="AK10" s="228"/>
      <c r="AL10" s="228"/>
      <c r="AM10" s="228"/>
      <c r="AN10" s="124"/>
      <c r="AO10" s="124"/>
      <c r="AP10" s="124"/>
    </row>
    <row r="11" spans="1:42" ht="62.25" customHeight="1" x14ac:dyDescent="0.4">
      <c r="A11" s="54">
        <v>1</v>
      </c>
      <c r="B11" s="149" t="s">
        <v>114</v>
      </c>
      <c r="C11" s="37">
        <v>7</v>
      </c>
      <c r="D11" s="37">
        <v>25</v>
      </c>
      <c r="E11" s="37">
        <f>C11+D11</f>
        <v>32</v>
      </c>
      <c r="F11" s="37"/>
      <c r="G11" s="37">
        <v>7</v>
      </c>
      <c r="H11" s="37">
        <v>25</v>
      </c>
      <c r="I11" s="37">
        <f>G11+H11</f>
        <v>32</v>
      </c>
      <c r="J11" s="37"/>
      <c r="K11" s="37">
        <v>9</v>
      </c>
      <c r="L11" s="37">
        <v>23</v>
      </c>
      <c r="M11" s="37">
        <f t="shared" ref="M11:M16" si="0">SUM(K11:L11)</f>
        <v>32</v>
      </c>
      <c r="N11" s="37"/>
      <c r="O11" s="37">
        <v>11</v>
      </c>
      <c r="P11" s="37">
        <v>20</v>
      </c>
      <c r="Q11" s="37">
        <f>O11+P11</f>
        <v>31</v>
      </c>
      <c r="R11" s="37"/>
      <c r="S11" s="37">
        <v>20</v>
      </c>
      <c r="T11" s="37">
        <v>44</v>
      </c>
      <c r="U11" s="37">
        <f>S11+T11</f>
        <v>64</v>
      </c>
      <c r="V11" s="37"/>
      <c r="W11" s="37">
        <v>0</v>
      </c>
      <c r="X11" s="37">
        <v>0</v>
      </c>
      <c r="Y11" s="37">
        <f>W11+X11</f>
        <v>0</v>
      </c>
      <c r="Z11" s="37"/>
      <c r="AA11" s="131"/>
      <c r="AB11" s="132">
        <f>SUM(C11,G11,K11,O11,S11,W11)</f>
        <v>54</v>
      </c>
      <c r="AC11" s="132">
        <f>SUM(D11,H11,L11,P11,T11,X11)</f>
        <v>137</v>
      </c>
      <c r="AD11" s="132">
        <f>SUM(AB11:AC11)</f>
        <v>191</v>
      </c>
      <c r="AE11" s="133"/>
      <c r="AH11" s="134"/>
      <c r="AI11" s="135"/>
      <c r="AJ11" s="124"/>
      <c r="AK11" s="124"/>
      <c r="AL11" s="124"/>
      <c r="AM11" s="124"/>
      <c r="AN11" s="124"/>
      <c r="AO11" s="124"/>
      <c r="AP11" s="124"/>
    </row>
    <row r="12" spans="1:42" ht="62.25" customHeight="1" x14ac:dyDescent="0.4">
      <c r="A12" s="54">
        <v>2</v>
      </c>
      <c r="B12" s="149" t="s">
        <v>115</v>
      </c>
      <c r="C12" s="37">
        <v>6</v>
      </c>
      <c r="D12" s="37">
        <v>9</v>
      </c>
      <c r="E12" s="37">
        <f t="shared" ref="E12:E16" si="1">C12+D12</f>
        <v>15</v>
      </c>
      <c r="F12" s="37"/>
      <c r="G12" s="37">
        <v>12</v>
      </c>
      <c r="H12" s="37">
        <v>10</v>
      </c>
      <c r="I12" s="37">
        <f t="shared" ref="I12:I16" si="2">G12+H12</f>
        <v>22</v>
      </c>
      <c r="J12" s="37"/>
      <c r="K12" s="37">
        <v>7</v>
      </c>
      <c r="L12" s="37">
        <v>14</v>
      </c>
      <c r="M12" s="37">
        <f t="shared" si="0"/>
        <v>21</v>
      </c>
      <c r="N12" s="37"/>
      <c r="O12" s="37">
        <v>10</v>
      </c>
      <c r="P12" s="37">
        <v>19</v>
      </c>
      <c r="Q12" s="37">
        <f t="shared" ref="Q12:Q16" si="3">O12+P12</f>
        <v>29</v>
      </c>
      <c r="R12" s="37"/>
      <c r="S12" s="37">
        <v>8</v>
      </c>
      <c r="T12" s="37">
        <v>10</v>
      </c>
      <c r="U12" s="37">
        <f t="shared" ref="U12:U16" si="4">S12+T12</f>
        <v>18</v>
      </c>
      <c r="V12" s="37"/>
      <c r="W12" s="37">
        <v>10</v>
      </c>
      <c r="X12" s="37">
        <v>15</v>
      </c>
      <c r="Y12" s="37">
        <f t="shared" ref="Y12:Y16" si="5">W12+X12</f>
        <v>25</v>
      </c>
      <c r="Z12" s="37"/>
      <c r="AA12" s="131"/>
      <c r="AB12" s="132">
        <f t="shared" ref="AB12:AB16" si="6">SUM(C12,G12,K12,O12,S12,W12)</f>
        <v>53</v>
      </c>
      <c r="AC12" s="132">
        <f t="shared" ref="AC12:AC16" si="7">SUM(D12,H12,L12,P12,T12,X12)</f>
        <v>77</v>
      </c>
      <c r="AD12" s="132">
        <f t="shared" ref="AD12:AD17" si="8">SUM(AB12:AC12)</f>
        <v>130</v>
      </c>
      <c r="AE12" s="133"/>
      <c r="AH12" s="134"/>
      <c r="AI12" s="135"/>
      <c r="AJ12" s="124"/>
      <c r="AK12" s="124"/>
      <c r="AL12" s="124"/>
      <c r="AM12" s="124"/>
      <c r="AN12" s="124"/>
      <c r="AO12" s="124"/>
      <c r="AP12" s="124"/>
    </row>
    <row r="13" spans="1:42" ht="62.25" customHeight="1" x14ac:dyDescent="0.4">
      <c r="A13" s="54">
        <v>3</v>
      </c>
      <c r="B13" s="149" t="s">
        <v>116</v>
      </c>
      <c r="C13" s="37">
        <v>17</v>
      </c>
      <c r="D13" s="37">
        <v>15</v>
      </c>
      <c r="E13" s="37">
        <f t="shared" si="1"/>
        <v>32</v>
      </c>
      <c r="F13" s="37"/>
      <c r="G13" s="37">
        <v>15</v>
      </c>
      <c r="H13" s="37">
        <v>17</v>
      </c>
      <c r="I13" s="37">
        <f t="shared" si="2"/>
        <v>32</v>
      </c>
      <c r="J13" s="37"/>
      <c r="K13" s="37">
        <v>16</v>
      </c>
      <c r="L13" s="37">
        <v>16</v>
      </c>
      <c r="M13" s="37">
        <f t="shared" si="0"/>
        <v>32</v>
      </c>
      <c r="N13" s="37"/>
      <c r="O13" s="37">
        <v>16</v>
      </c>
      <c r="P13" s="37">
        <v>16</v>
      </c>
      <c r="Q13" s="37">
        <f t="shared" si="3"/>
        <v>32</v>
      </c>
      <c r="R13" s="37"/>
      <c r="S13" s="37">
        <v>16</v>
      </c>
      <c r="T13" s="37">
        <v>16</v>
      </c>
      <c r="U13" s="37">
        <f t="shared" si="4"/>
        <v>32</v>
      </c>
      <c r="V13" s="37"/>
      <c r="W13" s="37">
        <v>13</v>
      </c>
      <c r="X13" s="37">
        <v>9</v>
      </c>
      <c r="Y13" s="37">
        <f t="shared" si="5"/>
        <v>22</v>
      </c>
      <c r="Z13" s="37"/>
      <c r="AA13" s="131"/>
      <c r="AB13" s="132">
        <f t="shared" si="6"/>
        <v>93</v>
      </c>
      <c r="AC13" s="132">
        <f t="shared" si="7"/>
        <v>89</v>
      </c>
      <c r="AD13" s="132">
        <f t="shared" si="8"/>
        <v>182</v>
      </c>
      <c r="AE13" s="133"/>
      <c r="AH13" s="134"/>
      <c r="AI13" s="135"/>
      <c r="AJ13" s="124"/>
      <c r="AK13" s="124"/>
      <c r="AL13" s="124"/>
      <c r="AM13" s="124"/>
      <c r="AN13" s="124"/>
      <c r="AO13" s="124"/>
      <c r="AP13" s="124"/>
    </row>
    <row r="14" spans="1:42" ht="62.25" customHeight="1" x14ac:dyDescent="0.4">
      <c r="A14" s="54">
        <v>4</v>
      </c>
      <c r="B14" s="149" t="s">
        <v>117</v>
      </c>
      <c r="C14" s="37">
        <v>12</v>
      </c>
      <c r="D14" s="37">
        <v>17</v>
      </c>
      <c r="E14" s="37">
        <f t="shared" si="1"/>
        <v>29</v>
      </c>
      <c r="F14" s="37"/>
      <c r="G14" s="37">
        <v>15</v>
      </c>
      <c r="H14" s="37">
        <v>17</v>
      </c>
      <c r="I14" s="37">
        <f t="shared" si="2"/>
        <v>32</v>
      </c>
      <c r="J14" s="37"/>
      <c r="K14" s="37">
        <v>22</v>
      </c>
      <c r="L14" s="37">
        <v>11</v>
      </c>
      <c r="M14" s="37">
        <f t="shared" si="0"/>
        <v>33</v>
      </c>
      <c r="N14" s="37"/>
      <c r="O14" s="37">
        <v>12</v>
      </c>
      <c r="P14" s="37">
        <v>19</v>
      </c>
      <c r="Q14" s="37">
        <f t="shared" si="3"/>
        <v>31</v>
      </c>
      <c r="R14" s="37"/>
      <c r="S14" s="37">
        <v>15</v>
      </c>
      <c r="T14" s="37">
        <v>15</v>
      </c>
      <c r="U14" s="37">
        <f t="shared" si="4"/>
        <v>30</v>
      </c>
      <c r="V14" s="37"/>
      <c r="W14" s="37">
        <v>16</v>
      </c>
      <c r="X14" s="37">
        <v>16</v>
      </c>
      <c r="Y14" s="37">
        <f t="shared" si="5"/>
        <v>32</v>
      </c>
      <c r="Z14" s="37"/>
      <c r="AA14" s="131"/>
      <c r="AB14" s="132">
        <f t="shared" si="6"/>
        <v>92</v>
      </c>
      <c r="AC14" s="132">
        <f t="shared" si="7"/>
        <v>95</v>
      </c>
      <c r="AD14" s="132">
        <f t="shared" si="8"/>
        <v>187</v>
      </c>
      <c r="AE14" s="133"/>
      <c r="AH14" s="134"/>
      <c r="AI14" s="135"/>
      <c r="AJ14" s="124"/>
      <c r="AK14" s="124"/>
      <c r="AL14" s="124"/>
      <c r="AM14" s="124"/>
      <c r="AN14" s="124"/>
      <c r="AO14" s="124"/>
      <c r="AP14" s="124"/>
    </row>
    <row r="15" spans="1:42" ht="62.25" customHeight="1" x14ac:dyDescent="0.4">
      <c r="A15" s="54">
        <v>5</v>
      </c>
      <c r="B15" s="150" t="s">
        <v>118</v>
      </c>
      <c r="C15" s="37">
        <v>3</v>
      </c>
      <c r="D15" s="37">
        <v>11</v>
      </c>
      <c r="E15" s="37">
        <f t="shared" si="1"/>
        <v>14</v>
      </c>
      <c r="F15" s="37"/>
      <c r="G15" s="37">
        <v>7</v>
      </c>
      <c r="H15" s="37">
        <v>12</v>
      </c>
      <c r="I15" s="37">
        <f t="shared" si="2"/>
        <v>19</v>
      </c>
      <c r="J15" s="37"/>
      <c r="K15" s="37">
        <v>6</v>
      </c>
      <c r="L15" s="37">
        <v>16</v>
      </c>
      <c r="M15" s="37">
        <f t="shared" si="0"/>
        <v>22</v>
      </c>
      <c r="N15" s="37"/>
      <c r="O15" s="37">
        <v>7</v>
      </c>
      <c r="P15" s="37">
        <v>19</v>
      </c>
      <c r="Q15" s="37">
        <f t="shared" si="3"/>
        <v>26</v>
      </c>
      <c r="R15" s="37"/>
      <c r="S15" s="37">
        <v>7</v>
      </c>
      <c r="T15" s="37">
        <v>15</v>
      </c>
      <c r="U15" s="37">
        <f t="shared" si="4"/>
        <v>22</v>
      </c>
      <c r="V15" s="37"/>
      <c r="W15" s="37">
        <v>9</v>
      </c>
      <c r="X15" s="37">
        <v>14</v>
      </c>
      <c r="Y15" s="37">
        <f t="shared" si="5"/>
        <v>23</v>
      </c>
      <c r="Z15" s="37"/>
      <c r="AA15" s="131"/>
      <c r="AB15" s="132">
        <f t="shared" si="6"/>
        <v>39</v>
      </c>
      <c r="AC15" s="132">
        <f t="shared" si="7"/>
        <v>87</v>
      </c>
      <c r="AD15" s="132">
        <f t="shared" si="8"/>
        <v>126</v>
      </c>
      <c r="AE15" s="133"/>
      <c r="AH15" s="134"/>
      <c r="AI15" s="135"/>
      <c r="AJ15" s="124"/>
      <c r="AK15" s="124"/>
      <c r="AL15" s="124"/>
      <c r="AM15" s="124"/>
      <c r="AN15" s="124"/>
      <c r="AO15" s="124"/>
      <c r="AP15" s="124"/>
    </row>
    <row r="16" spans="1:42" ht="62.25" customHeight="1" x14ac:dyDescent="0.4">
      <c r="A16" s="54">
        <v>6</v>
      </c>
      <c r="B16" s="149" t="s">
        <v>120</v>
      </c>
      <c r="C16" s="37">
        <v>8</v>
      </c>
      <c r="D16" s="37">
        <v>9</v>
      </c>
      <c r="E16" s="37">
        <f t="shared" si="1"/>
        <v>17</v>
      </c>
      <c r="F16" s="37"/>
      <c r="G16" s="37">
        <v>9</v>
      </c>
      <c r="H16" s="37">
        <v>7</v>
      </c>
      <c r="I16" s="37">
        <f t="shared" si="2"/>
        <v>16</v>
      </c>
      <c r="J16" s="37"/>
      <c r="K16" s="37">
        <v>4</v>
      </c>
      <c r="L16" s="37">
        <v>7</v>
      </c>
      <c r="M16" s="37">
        <f t="shared" si="0"/>
        <v>11</v>
      </c>
      <c r="N16" s="37"/>
      <c r="O16" s="37">
        <v>7</v>
      </c>
      <c r="P16" s="37">
        <v>7</v>
      </c>
      <c r="Q16" s="37">
        <f t="shared" si="3"/>
        <v>14</v>
      </c>
      <c r="R16" s="37"/>
      <c r="S16" s="37">
        <v>5</v>
      </c>
      <c r="T16" s="37">
        <v>4</v>
      </c>
      <c r="U16" s="37">
        <f t="shared" si="4"/>
        <v>9</v>
      </c>
      <c r="V16" s="37"/>
      <c r="W16" s="37">
        <v>6</v>
      </c>
      <c r="X16" s="37">
        <v>5</v>
      </c>
      <c r="Y16" s="37">
        <f t="shared" si="5"/>
        <v>11</v>
      </c>
      <c r="Z16" s="37"/>
      <c r="AA16" s="131"/>
      <c r="AB16" s="132">
        <f t="shared" si="6"/>
        <v>39</v>
      </c>
      <c r="AC16" s="132">
        <f t="shared" si="7"/>
        <v>39</v>
      </c>
      <c r="AD16" s="132">
        <f t="shared" si="8"/>
        <v>78</v>
      </c>
      <c r="AE16" s="133"/>
      <c r="AH16" s="134"/>
      <c r="AI16" s="135"/>
      <c r="AJ16" s="124"/>
      <c r="AK16" s="124"/>
      <c r="AL16" s="124"/>
      <c r="AM16" s="124"/>
      <c r="AN16" s="124"/>
      <c r="AO16" s="124"/>
      <c r="AP16" s="124"/>
    </row>
    <row r="17" spans="1:42" ht="62.25" customHeight="1" x14ac:dyDescent="0.4">
      <c r="A17" s="54">
        <v>7</v>
      </c>
      <c r="B17" s="149" t="s">
        <v>119</v>
      </c>
      <c r="C17" s="37">
        <v>8</v>
      </c>
      <c r="D17" s="37">
        <v>9</v>
      </c>
      <c r="E17" s="37">
        <f>SUM(C17:D17)</f>
        <v>17</v>
      </c>
      <c r="F17" s="37"/>
      <c r="G17" s="37">
        <v>12</v>
      </c>
      <c r="H17" s="37">
        <v>14</v>
      </c>
      <c r="I17" s="37">
        <f>SUM(G17:H17)</f>
        <v>26</v>
      </c>
      <c r="J17" s="37"/>
      <c r="K17" s="37">
        <v>16</v>
      </c>
      <c r="L17" s="37">
        <v>16</v>
      </c>
      <c r="M17" s="37">
        <f>SUM(K17:L17)</f>
        <v>32</v>
      </c>
      <c r="N17" s="37"/>
      <c r="O17" s="37">
        <v>11</v>
      </c>
      <c r="P17" s="37">
        <v>20</v>
      </c>
      <c r="Q17" s="37">
        <f>SUM(O17:P17)</f>
        <v>31</v>
      </c>
      <c r="R17" s="37"/>
      <c r="S17" s="37">
        <v>14</v>
      </c>
      <c r="T17" s="37">
        <v>18</v>
      </c>
      <c r="U17" s="37">
        <f>SUM(S17:T17)</f>
        <v>32</v>
      </c>
      <c r="V17" s="37"/>
      <c r="W17" s="37">
        <v>15</v>
      </c>
      <c r="X17" s="37">
        <v>17</v>
      </c>
      <c r="Y17" s="37">
        <f>SUM(W17:X17)</f>
        <v>32</v>
      </c>
      <c r="Z17" s="37"/>
      <c r="AA17" s="131"/>
      <c r="AB17" s="132">
        <f>SUM(C17,G17,K17,O17,S17,W17)</f>
        <v>76</v>
      </c>
      <c r="AC17" s="132">
        <f>SUM(D17,H17,L17,P17,T17,X17)</f>
        <v>94</v>
      </c>
      <c r="AD17" s="132">
        <f t="shared" si="8"/>
        <v>170</v>
      </c>
      <c r="AE17" s="133"/>
      <c r="AH17" s="134"/>
      <c r="AI17" s="135"/>
      <c r="AJ17" s="124"/>
      <c r="AK17" s="124"/>
      <c r="AL17" s="124"/>
      <c r="AM17" s="124"/>
      <c r="AN17" s="124"/>
      <c r="AO17" s="124"/>
      <c r="AP17" s="124"/>
    </row>
    <row r="18" spans="1:42" x14ac:dyDescent="0.4">
      <c r="A18" s="185" t="s">
        <v>5</v>
      </c>
      <c r="B18" s="186"/>
      <c r="C18" s="54">
        <f>SUM(C11:C17)</f>
        <v>61</v>
      </c>
      <c r="D18" s="54">
        <f>SUM(D11:D17)</f>
        <v>95</v>
      </c>
      <c r="E18" s="54">
        <f>SUM(E11:E17)</f>
        <v>156</v>
      </c>
      <c r="F18" s="54"/>
      <c r="G18" s="54">
        <f>SUM(G11:G17)</f>
        <v>77</v>
      </c>
      <c r="H18" s="54">
        <f>SUM(H11:H17)</f>
        <v>102</v>
      </c>
      <c r="I18" s="54">
        <f>SUM(I11:I17)</f>
        <v>179</v>
      </c>
      <c r="J18" s="54"/>
      <c r="K18" s="54">
        <f>SUM(K11:K17)</f>
        <v>80</v>
      </c>
      <c r="L18" s="54">
        <f>SUM(L11:L17)</f>
        <v>103</v>
      </c>
      <c r="M18" s="54">
        <f>SUM(M11:M17)</f>
        <v>183</v>
      </c>
      <c r="N18" s="54"/>
      <c r="O18" s="54">
        <f>SUM(O11:O17)</f>
        <v>74</v>
      </c>
      <c r="P18" s="54">
        <f>SUM(P11:P17)</f>
        <v>120</v>
      </c>
      <c r="Q18" s="54">
        <f>SUM(Q11:Q17)</f>
        <v>194</v>
      </c>
      <c r="R18" s="54"/>
      <c r="S18" s="54">
        <f>SUM(S11:S17)</f>
        <v>85</v>
      </c>
      <c r="T18" s="54">
        <f>SUM(T11:T17)</f>
        <v>122</v>
      </c>
      <c r="U18" s="54">
        <f>SUM(U11:U17)</f>
        <v>207</v>
      </c>
      <c r="V18" s="54"/>
      <c r="W18" s="54">
        <f>SUM(W11:W17)</f>
        <v>69</v>
      </c>
      <c r="X18" s="54">
        <f>SUM(X11:X17)</f>
        <v>76</v>
      </c>
      <c r="Y18" s="54">
        <f>SUM(Y11:Y17)</f>
        <v>145</v>
      </c>
      <c r="Z18" s="54"/>
      <c r="AD18" s="52">
        <f>SUM(AD11:AD17)</f>
        <v>1064</v>
      </c>
    </row>
    <row r="19" spans="1:42" x14ac:dyDescent="0.4">
      <c r="A19" s="123"/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1:42" ht="22.5" customHeight="1" x14ac:dyDescent="0.4"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pans="1:42" ht="22.5" customHeight="1" x14ac:dyDescent="0.4">
      <c r="B21" s="41" t="s">
        <v>19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spans="1:42" ht="48" customHeight="1" x14ac:dyDescent="0.4">
      <c r="A22" s="187" t="s">
        <v>1</v>
      </c>
      <c r="B22" s="189" t="s">
        <v>0</v>
      </c>
      <c r="C22" s="191" t="s">
        <v>8</v>
      </c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38"/>
      <c r="AB22" s="195" t="s">
        <v>7</v>
      </c>
      <c r="AC22" s="194"/>
      <c r="AD22" s="196" t="s">
        <v>5</v>
      </c>
    </row>
    <row r="23" spans="1:42" ht="48" customHeight="1" x14ac:dyDescent="0.4">
      <c r="A23" s="188"/>
      <c r="B23" s="190"/>
      <c r="C23" s="197" t="s">
        <v>108</v>
      </c>
      <c r="D23" s="197"/>
      <c r="E23" s="197"/>
      <c r="F23" s="197"/>
      <c r="G23" s="197" t="s">
        <v>109</v>
      </c>
      <c r="H23" s="197"/>
      <c r="I23" s="197"/>
      <c r="J23" s="197"/>
      <c r="K23" s="197" t="s">
        <v>110</v>
      </c>
      <c r="L23" s="197"/>
      <c r="M23" s="197"/>
      <c r="N23" s="197"/>
      <c r="O23" s="197" t="s">
        <v>111</v>
      </c>
      <c r="P23" s="197"/>
      <c r="Q23" s="197"/>
      <c r="R23" s="197"/>
      <c r="S23" s="197" t="s">
        <v>112</v>
      </c>
      <c r="T23" s="197"/>
      <c r="U23" s="197"/>
      <c r="V23" s="197"/>
      <c r="W23" s="197" t="s">
        <v>113</v>
      </c>
      <c r="X23" s="197"/>
      <c r="Y23" s="197"/>
      <c r="Z23" s="197"/>
      <c r="AA23" s="139"/>
      <c r="AB23" s="195"/>
      <c r="AC23" s="194"/>
      <c r="AD23" s="196"/>
    </row>
    <row r="24" spans="1:42" ht="48" customHeight="1" x14ac:dyDescent="0.4">
      <c r="A24" s="188"/>
      <c r="B24" s="190"/>
      <c r="C24" s="129" t="s">
        <v>2</v>
      </c>
      <c r="D24" s="129" t="s">
        <v>3</v>
      </c>
      <c r="E24" s="129" t="s">
        <v>4</v>
      </c>
      <c r="F24" s="129" t="s">
        <v>10</v>
      </c>
      <c r="G24" s="129" t="s">
        <v>2</v>
      </c>
      <c r="H24" s="129" t="s">
        <v>3</v>
      </c>
      <c r="I24" s="129" t="s">
        <v>4</v>
      </c>
      <c r="J24" s="129" t="s">
        <v>10</v>
      </c>
      <c r="K24" s="129" t="s">
        <v>2</v>
      </c>
      <c r="L24" s="129" t="s">
        <v>3</v>
      </c>
      <c r="M24" s="129" t="s">
        <v>4</v>
      </c>
      <c r="N24" s="129" t="s">
        <v>10</v>
      </c>
      <c r="O24" s="129" t="s">
        <v>2</v>
      </c>
      <c r="P24" s="129" t="s">
        <v>3</v>
      </c>
      <c r="Q24" s="129" t="s">
        <v>4</v>
      </c>
      <c r="R24" s="129" t="s">
        <v>10</v>
      </c>
      <c r="S24" s="129" t="s">
        <v>2</v>
      </c>
      <c r="T24" s="129" t="s">
        <v>3</v>
      </c>
      <c r="U24" s="129" t="s">
        <v>4</v>
      </c>
      <c r="V24" s="129" t="s">
        <v>10</v>
      </c>
      <c r="W24" s="129" t="s">
        <v>2</v>
      </c>
      <c r="X24" s="129" t="s">
        <v>3</v>
      </c>
      <c r="Y24" s="129" t="s">
        <v>4</v>
      </c>
      <c r="Z24" s="129" t="s">
        <v>10</v>
      </c>
      <c r="AA24" s="140"/>
      <c r="AB24" s="141" t="s">
        <v>2</v>
      </c>
      <c r="AC24" s="129" t="s">
        <v>3</v>
      </c>
      <c r="AD24" s="129" t="s">
        <v>4</v>
      </c>
    </row>
    <row r="25" spans="1:42" ht="60.75" customHeight="1" x14ac:dyDescent="0.4">
      <c r="A25" s="37">
        <v>1</v>
      </c>
      <c r="B25" s="149" t="s">
        <v>114</v>
      </c>
      <c r="C25" s="37">
        <v>8</v>
      </c>
      <c r="D25" s="37">
        <v>24</v>
      </c>
      <c r="E25" s="37">
        <f>SUM(C25:D25)</f>
        <v>32</v>
      </c>
      <c r="F25" s="37"/>
      <c r="G25" s="37">
        <v>13</v>
      </c>
      <c r="H25" s="37">
        <v>19</v>
      </c>
      <c r="I25" s="37">
        <f>SUM(G25:H25)</f>
        <v>32</v>
      </c>
      <c r="J25" s="37"/>
      <c r="K25" s="37">
        <v>11</v>
      </c>
      <c r="L25" s="37">
        <v>21</v>
      </c>
      <c r="M25" s="37">
        <f>SUM(K25:L25)</f>
        <v>32</v>
      </c>
      <c r="N25" s="37"/>
      <c r="O25" s="37">
        <v>7</v>
      </c>
      <c r="P25" s="37">
        <v>25</v>
      </c>
      <c r="Q25" s="37">
        <f t="shared" ref="Q25:Q31" si="9">SUM(O25:P25)</f>
        <v>32</v>
      </c>
      <c r="R25" s="37"/>
      <c r="S25" s="37">
        <v>23</v>
      </c>
      <c r="T25" s="37">
        <v>41</v>
      </c>
      <c r="U25" s="37">
        <f t="shared" ref="U25:U30" si="10">SUM(S25:T25)</f>
        <v>64</v>
      </c>
      <c r="V25" s="37"/>
      <c r="W25" s="37">
        <v>0</v>
      </c>
      <c r="X25" s="37">
        <v>0</v>
      </c>
      <c r="Y25" s="37">
        <f t="shared" ref="Y25:Y30" si="11">SUM(W25:X25)</f>
        <v>0</v>
      </c>
      <c r="Z25" s="37"/>
      <c r="AA25" s="142"/>
      <c r="AB25" s="143">
        <f t="shared" ref="AB25:AC30" si="12">SUM(C25,G25,K25,O25,S25,W25)</f>
        <v>62</v>
      </c>
      <c r="AC25" s="132">
        <f t="shared" si="12"/>
        <v>130</v>
      </c>
      <c r="AD25" s="132">
        <f>SUM(AB25:AC25)</f>
        <v>192</v>
      </c>
      <c r="AE25" s="133"/>
    </row>
    <row r="26" spans="1:42" ht="60.75" customHeight="1" x14ac:dyDescent="0.4">
      <c r="A26" s="37">
        <v>2</v>
      </c>
      <c r="B26" s="149" t="s">
        <v>115</v>
      </c>
      <c r="C26" s="37">
        <v>8</v>
      </c>
      <c r="D26" s="37">
        <v>34</v>
      </c>
      <c r="E26" s="37">
        <f t="shared" ref="E26:E31" si="13">SUM(C26:D26)</f>
        <v>42</v>
      </c>
      <c r="F26" s="37"/>
      <c r="G26" s="37">
        <v>11</v>
      </c>
      <c r="H26" s="37">
        <v>11</v>
      </c>
      <c r="I26" s="37">
        <f t="shared" ref="I26:I31" si="14">SUM(G26:H26)</f>
        <v>22</v>
      </c>
      <c r="J26" s="37"/>
      <c r="K26" s="37">
        <v>6</v>
      </c>
      <c r="L26" s="37">
        <v>31</v>
      </c>
      <c r="M26" s="37">
        <f t="shared" ref="M26:M31" si="15">SUM(K26:L26)</f>
        <v>37</v>
      </c>
      <c r="N26" s="37"/>
      <c r="O26" s="37">
        <v>10</v>
      </c>
      <c r="P26" s="37">
        <v>35</v>
      </c>
      <c r="Q26" s="37">
        <f t="shared" si="9"/>
        <v>45</v>
      </c>
      <c r="R26" s="37"/>
      <c r="S26" s="37">
        <v>0</v>
      </c>
      <c r="T26" s="37">
        <v>23</v>
      </c>
      <c r="U26" s="37">
        <f t="shared" si="10"/>
        <v>23</v>
      </c>
      <c r="V26" s="37"/>
      <c r="W26" s="37">
        <v>13</v>
      </c>
      <c r="X26" s="37">
        <v>18</v>
      </c>
      <c r="Y26" s="37">
        <f t="shared" si="11"/>
        <v>31</v>
      </c>
      <c r="Z26" s="37"/>
      <c r="AA26" s="142"/>
      <c r="AB26" s="143">
        <f t="shared" si="12"/>
        <v>48</v>
      </c>
      <c r="AC26" s="132">
        <f t="shared" si="12"/>
        <v>152</v>
      </c>
      <c r="AD26" s="132">
        <f t="shared" ref="AD26:AD31" si="16">SUM(AB26:AC26)</f>
        <v>200</v>
      </c>
      <c r="AE26" s="133"/>
    </row>
    <row r="27" spans="1:42" ht="60.75" customHeight="1" x14ac:dyDescent="0.4">
      <c r="A27" s="37">
        <v>3</v>
      </c>
      <c r="B27" s="149" t="s">
        <v>116</v>
      </c>
      <c r="C27" s="37">
        <v>19</v>
      </c>
      <c r="D27" s="37">
        <v>13</v>
      </c>
      <c r="E27" s="37">
        <f t="shared" si="13"/>
        <v>32</v>
      </c>
      <c r="F27" s="37"/>
      <c r="G27" s="37">
        <v>18</v>
      </c>
      <c r="H27" s="37">
        <v>14</v>
      </c>
      <c r="I27" s="37">
        <f t="shared" si="14"/>
        <v>32</v>
      </c>
      <c r="J27" s="38"/>
      <c r="K27" s="37">
        <v>16</v>
      </c>
      <c r="L27" s="37">
        <v>16</v>
      </c>
      <c r="M27" s="37">
        <f t="shared" si="15"/>
        <v>32</v>
      </c>
      <c r="N27" s="37"/>
      <c r="O27" s="37">
        <v>17</v>
      </c>
      <c r="P27" s="37">
        <v>13</v>
      </c>
      <c r="Q27" s="37">
        <f t="shared" si="9"/>
        <v>30</v>
      </c>
      <c r="R27" s="37"/>
      <c r="S27" s="37">
        <v>21</v>
      </c>
      <c r="T27" s="37">
        <v>11</v>
      </c>
      <c r="U27" s="37">
        <f t="shared" si="10"/>
        <v>32</v>
      </c>
      <c r="V27" s="37"/>
      <c r="W27" s="37">
        <v>11</v>
      </c>
      <c r="X27" s="37">
        <v>9</v>
      </c>
      <c r="Y27" s="37">
        <f t="shared" si="11"/>
        <v>20</v>
      </c>
      <c r="Z27" s="37"/>
      <c r="AA27" s="142"/>
      <c r="AB27" s="143">
        <f>SUM(C27,G27,K27,O27,S27,W27)</f>
        <v>102</v>
      </c>
      <c r="AC27" s="132">
        <f t="shared" si="12"/>
        <v>76</v>
      </c>
      <c r="AD27" s="132">
        <f t="shared" si="16"/>
        <v>178</v>
      </c>
      <c r="AE27" s="133"/>
    </row>
    <row r="28" spans="1:42" ht="60.75" customHeight="1" x14ac:dyDescent="0.4">
      <c r="A28" s="37">
        <v>4</v>
      </c>
      <c r="B28" s="149" t="s">
        <v>117</v>
      </c>
      <c r="C28" s="37">
        <v>11</v>
      </c>
      <c r="D28" s="37">
        <v>16</v>
      </c>
      <c r="E28" s="37">
        <f t="shared" si="13"/>
        <v>27</v>
      </c>
      <c r="F28" s="37"/>
      <c r="G28" s="37">
        <v>16</v>
      </c>
      <c r="H28" s="37">
        <v>18</v>
      </c>
      <c r="I28" s="37">
        <f t="shared" si="14"/>
        <v>34</v>
      </c>
      <c r="J28" s="37"/>
      <c r="K28" s="37">
        <v>13</v>
      </c>
      <c r="L28" s="37">
        <v>17</v>
      </c>
      <c r="M28" s="37">
        <f t="shared" si="15"/>
        <v>30</v>
      </c>
      <c r="N28" s="37"/>
      <c r="O28" s="37">
        <v>10</v>
      </c>
      <c r="P28" s="37">
        <v>16</v>
      </c>
      <c r="Q28" s="37">
        <f t="shared" si="9"/>
        <v>26</v>
      </c>
      <c r="R28" s="37"/>
      <c r="S28" s="37">
        <v>13</v>
      </c>
      <c r="T28" s="37">
        <v>16</v>
      </c>
      <c r="U28" s="37">
        <f t="shared" si="10"/>
        <v>29</v>
      </c>
      <c r="V28" s="37"/>
      <c r="W28" s="37">
        <v>15</v>
      </c>
      <c r="X28" s="37">
        <v>17</v>
      </c>
      <c r="Y28" s="37">
        <f t="shared" si="11"/>
        <v>32</v>
      </c>
      <c r="Z28" s="37"/>
      <c r="AA28" s="142"/>
      <c r="AB28" s="143">
        <f t="shared" si="12"/>
        <v>78</v>
      </c>
      <c r="AC28" s="132">
        <f t="shared" si="12"/>
        <v>100</v>
      </c>
      <c r="AD28" s="132">
        <f t="shared" si="16"/>
        <v>178</v>
      </c>
      <c r="AE28" s="133"/>
    </row>
    <row r="29" spans="1:42" ht="60.75" customHeight="1" x14ac:dyDescent="0.4">
      <c r="A29" s="37">
        <v>5</v>
      </c>
      <c r="B29" s="150" t="s">
        <v>118</v>
      </c>
      <c r="C29" s="37">
        <v>9</v>
      </c>
      <c r="D29" s="37">
        <v>14</v>
      </c>
      <c r="E29" s="37">
        <f t="shared" si="13"/>
        <v>23</v>
      </c>
      <c r="F29" s="37"/>
      <c r="G29" s="37">
        <v>12</v>
      </c>
      <c r="H29" s="37">
        <v>15</v>
      </c>
      <c r="I29" s="37">
        <f t="shared" si="14"/>
        <v>27</v>
      </c>
      <c r="J29" s="37"/>
      <c r="K29" s="37">
        <v>9</v>
      </c>
      <c r="L29" s="37">
        <v>13</v>
      </c>
      <c r="M29" s="37">
        <f t="shared" si="15"/>
        <v>22</v>
      </c>
      <c r="N29" s="37"/>
      <c r="O29" s="37">
        <v>10</v>
      </c>
      <c r="P29" s="37">
        <v>14</v>
      </c>
      <c r="Q29" s="37">
        <f t="shared" si="9"/>
        <v>24</v>
      </c>
      <c r="R29" s="37"/>
      <c r="S29" s="37">
        <v>8</v>
      </c>
      <c r="T29" s="37">
        <v>18</v>
      </c>
      <c r="U29" s="37">
        <f t="shared" si="10"/>
        <v>26</v>
      </c>
      <c r="V29" s="37"/>
      <c r="W29" s="37">
        <v>9</v>
      </c>
      <c r="X29" s="37">
        <v>11</v>
      </c>
      <c r="Y29" s="37">
        <f t="shared" si="11"/>
        <v>20</v>
      </c>
      <c r="Z29" s="37"/>
      <c r="AA29" s="142"/>
      <c r="AB29" s="143">
        <f t="shared" si="12"/>
        <v>57</v>
      </c>
      <c r="AC29" s="132">
        <f t="shared" si="12"/>
        <v>85</v>
      </c>
      <c r="AD29" s="132">
        <f t="shared" si="16"/>
        <v>142</v>
      </c>
      <c r="AE29" s="133"/>
    </row>
    <row r="30" spans="1:42" ht="60.75" customHeight="1" x14ac:dyDescent="0.4">
      <c r="A30" s="37">
        <v>6</v>
      </c>
      <c r="B30" s="149" t="s">
        <v>120</v>
      </c>
      <c r="C30" s="37">
        <v>7</v>
      </c>
      <c r="D30" s="37">
        <v>7</v>
      </c>
      <c r="E30" s="37">
        <f t="shared" si="13"/>
        <v>14</v>
      </c>
      <c r="F30" s="37"/>
      <c r="G30" s="37">
        <v>9</v>
      </c>
      <c r="H30" s="37">
        <v>5</v>
      </c>
      <c r="I30" s="37">
        <f t="shared" si="14"/>
        <v>14</v>
      </c>
      <c r="J30" s="37"/>
      <c r="K30" s="37">
        <v>13</v>
      </c>
      <c r="L30" s="37">
        <v>3</v>
      </c>
      <c r="M30" s="37">
        <f t="shared" si="15"/>
        <v>16</v>
      </c>
      <c r="N30" s="37"/>
      <c r="O30" s="37">
        <v>9</v>
      </c>
      <c r="P30" s="37">
        <v>6</v>
      </c>
      <c r="Q30" s="37">
        <f t="shared" si="9"/>
        <v>15</v>
      </c>
      <c r="R30" s="37"/>
      <c r="S30" s="37">
        <v>6</v>
      </c>
      <c r="T30" s="37">
        <v>6</v>
      </c>
      <c r="U30" s="37">
        <f t="shared" si="10"/>
        <v>12</v>
      </c>
      <c r="V30" s="37"/>
      <c r="W30" s="37">
        <v>6</v>
      </c>
      <c r="X30" s="37">
        <v>8</v>
      </c>
      <c r="Y30" s="37">
        <f t="shared" si="11"/>
        <v>14</v>
      </c>
      <c r="Z30" s="37"/>
      <c r="AA30" s="142"/>
      <c r="AB30" s="143">
        <f t="shared" si="12"/>
        <v>50</v>
      </c>
      <c r="AC30" s="132">
        <f t="shared" si="12"/>
        <v>35</v>
      </c>
      <c r="AD30" s="132">
        <f t="shared" si="16"/>
        <v>85</v>
      </c>
      <c r="AE30" s="133"/>
    </row>
    <row r="31" spans="1:42" ht="60.75" customHeight="1" x14ac:dyDescent="0.4">
      <c r="A31" s="37">
        <v>7</v>
      </c>
      <c r="B31" s="149" t="s">
        <v>119</v>
      </c>
      <c r="C31" s="39">
        <v>23</v>
      </c>
      <c r="D31" s="39">
        <v>27</v>
      </c>
      <c r="E31" s="37">
        <f t="shared" si="13"/>
        <v>50</v>
      </c>
      <c r="F31" s="39"/>
      <c r="G31" s="39">
        <v>18</v>
      </c>
      <c r="H31" s="39">
        <v>36</v>
      </c>
      <c r="I31" s="37">
        <f t="shared" si="14"/>
        <v>54</v>
      </c>
      <c r="J31" s="39"/>
      <c r="K31" s="39">
        <v>18</v>
      </c>
      <c r="L31" s="39">
        <v>29</v>
      </c>
      <c r="M31" s="37">
        <f t="shared" si="15"/>
        <v>47</v>
      </c>
      <c r="N31" s="39"/>
      <c r="O31" s="39">
        <v>29</v>
      </c>
      <c r="P31" s="39">
        <v>35</v>
      </c>
      <c r="Q31" s="37">
        <f t="shared" si="9"/>
        <v>64</v>
      </c>
      <c r="R31" s="39"/>
      <c r="S31" s="39">
        <v>18</v>
      </c>
      <c r="T31" s="39">
        <v>33</v>
      </c>
      <c r="U31" s="37">
        <f t="shared" ref="U31" si="17">SUM(S31:T31)</f>
        <v>51</v>
      </c>
      <c r="V31" s="39"/>
      <c r="W31" s="39">
        <v>13</v>
      </c>
      <c r="X31" s="39">
        <v>14</v>
      </c>
      <c r="Y31" s="37">
        <f t="shared" ref="Y31" si="18">SUM(W31:X31)</f>
        <v>27</v>
      </c>
      <c r="Z31" s="37"/>
      <c r="AA31" s="142"/>
      <c r="AB31" s="143">
        <f>SUM(C31,G31,K31,O31,S31,W31)</f>
        <v>119</v>
      </c>
      <c r="AC31" s="132">
        <f>SUM(D31,H31,L31,P31,T31,X31)</f>
        <v>174</v>
      </c>
      <c r="AD31" s="132">
        <f t="shared" si="16"/>
        <v>293</v>
      </c>
      <c r="AE31" s="133"/>
    </row>
    <row r="32" spans="1:42" x14ac:dyDescent="0.4">
      <c r="A32" s="185" t="s">
        <v>5</v>
      </c>
      <c r="B32" s="186"/>
      <c r="C32" s="40">
        <f>SUM(C25:C31)</f>
        <v>85</v>
      </c>
      <c r="D32" s="40">
        <f t="shared" ref="D32:Y32" si="19">SUM(D25:D31)</f>
        <v>135</v>
      </c>
      <c r="E32" s="40">
        <f t="shared" si="19"/>
        <v>220</v>
      </c>
      <c r="F32" s="40"/>
      <c r="G32" s="40">
        <f t="shared" si="19"/>
        <v>97</v>
      </c>
      <c r="H32" s="40">
        <f t="shared" si="19"/>
        <v>118</v>
      </c>
      <c r="I32" s="40">
        <f t="shared" si="19"/>
        <v>215</v>
      </c>
      <c r="J32" s="40"/>
      <c r="K32" s="40">
        <f t="shared" si="19"/>
        <v>86</v>
      </c>
      <c r="L32" s="40">
        <f t="shared" si="19"/>
        <v>130</v>
      </c>
      <c r="M32" s="40">
        <f t="shared" si="19"/>
        <v>216</v>
      </c>
      <c r="N32" s="40"/>
      <c r="O32" s="40">
        <f t="shared" si="19"/>
        <v>92</v>
      </c>
      <c r="P32" s="40">
        <f t="shared" si="19"/>
        <v>144</v>
      </c>
      <c r="Q32" s="40">
        <f t="shared" si="19"/>
        <v>236</v>
      </c>
      <c r="R32" s="40"/>
      <c r="S32" s="40">
        <f t="shared" si="19"/>
        <v>89</v>
      </c>
      <c r="T32" s="40">
        <f t="shared" si="19"/>
        <v>148</v>
      </c>
      <c r="U32" s="40">
        <f t="shared" si="19"/>
        <v>237</v>
      </c>
      <c r="V32" s="40"/>
      <c r="W32" s="40">
        <f t="shared" si="19"/>
        <v>67</v>
      </c>
      <c r="X32" s="40">
        <f t="shared" si="19"/>
        <v>77</v>
      </c>
      <c r="Y32" s="40">
        <f t="shared" si="19"/>
        <v>144</v>
      </c>
      <c r="Z32" s="40"/>
      <c r="AD32" s="52">
        <f>SUM(AD25:AD31)</f>
        <v>1268</v>
      </c>
    </row>
    <row r="33" spans="1:31" x14ac:dyDescent="0.4"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</row>
    <row r="34" spans="1:31" x14ac:dyDescent="0.4">
      <c r="B34" s="42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</row>
    <row r="35" spans="1:31" x14ac:dyDescent="0.4">
      <c r="B35" s="41" t="s">
        <v>20</v>
      </c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</row>
    <row r="36" spans="1:31" x14ac:dyDescent="0.4">
      <c r="A36" s="187" t="s">
        <v>1</v>
      </c>
      <c r="B36" s="189" t="s">
        <v>0</v>
      </c>
      <c r="C36" s="191" t="s">
        <v>8</v>
      </c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3"/>
      <c r="AA36" s="53"/>
      <c r="AB36" s="194" t="s">
        <v>7</v>
      </c>
      <c r="AC36" s="194"/>
      <c r="AD36" s="196" t="s">
        <v>5</v>
      </c>
    </row>
    <row r="37" spans="1:31" x14ac:dyDescent="0.4">
      <c r="A37" s="188"/>
      <c r="B37" s="190"/>
      <c r="C37" s="197" t="s">
        <v>152</v>
      </c>
      <c r="D37" s="197"/>
      <c r="E37" s="197"/>
      <c r="F37" s="197"/>
      <c r="G37" s="197" t="s">
        <v>153</v>
      </c>
      <c r="H37" s="197"/>
      <c r="I37" s="197"/>
      <c r="J37" s="197"/>
      <c r="K37" s="197" t="s">
        <v>154</v>
      </c>
      <c r="L37" s="197"/>
      <c r="M37" s="197"/>
      <c r="N37" s="197"/>
      <c r="O37" s="197" t="s">
        <v>155</v>
      </c>
      <c r="P37" s="197"/>
      <c r="Q37" s="197"/>
      <c r="R37" s="197"/>
      <c r="S37" s="197" t="s">
        <v>156</v>
      </c>
      <c r="T37" s="197"/>
      <c r="U37" s="197"/>
      <c r="V37" s="197"/>
      <c r="W37" s="197" t="s">
        <v>157</v>
      </c>
      <c r="X37" s="197"/>
      <c r="Y37" s="197"/>
      <c r="Z37" s="197"/>
      <c r="AA37" s="128"/>
      <c r="AB37" s="194"/>
      <c r="AC37" s="194"/>
      <c r="AD37" s="196"/>
    </row>
    <row r="38" spans="1:31" x14ac:dyDescent="0.4">
      <c r="A38" s="188"/>
      <c r="B38" s="190"/>
      <c r="C38" s="129" t="s">
        <v>2</v>
      </c>
      <c r="D38" s="129" t="s">
        <v>3</v>
      </c>
      <c r="E38" s="129" t="s">
        <v>4</v>
      </c>
      <c r="F38" s="129" t="s">
        <v>10</v>
      </c>
      <c r="G38" s="129" t="s">
        <v>2</v>
      </c>
      <c r="H38" s="129" t="s">
        <v>3</v>
      </c>
      <c r="I38" s="129" t="s">
        <v>4</v>
      </c>
      <c r="J38" s="129" t="s">
        <v>10</v>
      </c>
      <c r="K38" s="129" t="s">
        <v>2</v>
      </c>
      <c r="L38" s="129" t="s">
        <v>3</v>
      </c>
      <c r="M38" s="129" t="s">
        <v>4</v>
      </c>
      <c r="N38" s="129" t="s">
        <v>10</v>
      </c>
      <c r="O38" s="129" t="s">
        <v>2</v>
      </c>
      <c r="P38" s="129" t="s">
        <v>3</v>
      </c>
      <c r="Q38" s="129" t="s">
        <v>4</v>
      </c>
      <c r="R38" s="129" t="s">
        <v>10</v>
      </c>
      <c r="S38" s="129" t="s">
        <v>2</v>
      </c>
      <c r="T38" s="129" t="s">
        <v>3</v>
      </c>
      <c r="U38" s="129" t="s">
        <v>4</v>
      </c>
      <c r="V38" s="129" t="s">
        <v>10</v>
      </c>
      <c r="W38" s="129" t="s">
        <v>2</v>
      </c>
      <c r="X38" s="129" t="s">
        <v>3</v>
      </c>
      <c r="Y38" s="129" t="s">
        <v>4</v>
      </c>
      <c r="Z38" s="129" t="s">
        <v>10</v>
      </c>
      <c r="AA38" s="130"/>
      <c r="AB38" s="129" t="s">
        <v>2</v>
      </c>
      <c r="AC38" s="129" t="s">
        <v>3</v>
      </c>
      <c r="AD38" s="129" t="s">
        <v>4</v>
      </c>
    </row>
    <row r="39" spans="1:31" ht="55.5" customHeight="1" x14ac:dyDescent="0.4">
      <c r="A39" s="37">
        <v>1</v>
      </c>
      <c r="B39" s="149" t="s">
        <v>114</v>
      </c>
      <c r="C39" s="39">
        <v>3</v>
      </c>
      <c r="D39" s="39">
        <v>27</v>
      </c>
      <c r="E39" s="37">
        <f>SUM(C39:D39)</f>
        <v>30</v>
      </c>
      <c r="F39" s="39"/>
      <c r="G39" s="39">
        <v>3</v>
      </c>
      <c r="H39" s="39">
        <v>22</v>
      </c>
      <c r="I39" s="37">
        <f>SUM(G39:H39)</f>
        <v>25</v>
      </c>
      <c r="J39" s="39"/>
      <c r="K39" s="39">
        <v>7</v>
      </c>
      <c r="L39" s="39">
        <v>23</v>
      </c>
      <c r="M39" s="37">
        <f>SUM(K39:L39)</f>
        <v>30</v>
      </c>
      <c r="N39" s="39"/>
      <c r="O39" s="39">
        <v>7</v>
      </c>
      <c r="P39" s="39">
        <v>25</v>
      </c>
      <c r="Q39" s="37">
        <f>SUM(O39:P39)</f>
        <v>32</v>
      </c>
      <c r="R39" s="39"/>
      <c r="S39" s="39">
        <v>23</v>
      </c>
      <c r="T39" s="39">
        <v>41</v>
      </c>
      <c r="U39" s="37">
        <f>SUM(S39:T39)</f>
        <v>64</v>
      </c>
      <c r="V39" s="39"/>
      <c r="W39" s="39"/>
      <c r="X39" s="39"/>
      <c r="Y39" s="37">
        <f>SUM(W39:X39)</f>
        <v>0</v>
      </c>
      <c r="Z39" s="39"/>
      <c r="AA39" s="124"/>
      <c r="AB39" s="132">
        <f>SUM(C39,G39,K39,O39,S39,W39)</f>
        <v>43</v>
      </c>
      <c r="AC39" s="132">
        <f>SUM(D39,H39,L39,P39,T39,X39)</f>
        <v>138</v>
      </c>
      <c r="AD39" s="132">
        <f>SUM(AB39:AC39)</f>
        <v>181</v>
      </c>
      <c r="AE39" s="133"/>
    </row>
    <row r="40" spans="1:31" ht="55.5" customHeight="1" x14ac:dyDescent="0.4">
      <c r="A40" s="37">
        <v>2</v>
      </c>
      <c r="B40" s="149" t="s">
        <v>115</v>
      </c>
      <c r="C40" s="39">
        <v>13</v>
      </c>
      <c r="D40" s="39">
        <v>41</v>
      </c>
      <c r="E40" s="37">
        <f t="shared" ref="E40:E44" si="20">SUM(C40:D40)</f>
        <v>54</v>
      </c>
      <c r="F40" s="39"/>
      <c r="G40" s="39">
        <v>13</v>
      </c>
      <c r="H40" s="39">
        <v>40</v>
      </c>
      <c r="I40" s="37">
        <f t="shared" ref="I40:I44" si="21">SUM(G40:H40)</f>
        <v>53</v>
      </c>
      <c r="J40" s="38"/>
      <c r="K40" s="39">
        <v>11</v>
      </c>
      <c r="L40" s="39">
        <v>41</v>
      </c>
      <c r="M40" s="37">
        <f t="shared" ref="M40:M44" si="22">SUM(K40:L40)</f>
        <v>52</v>
      </c>
      <c r="N40" s="39"/>
      <c r="O40" s="39">
        <v>5</v>
      </c>
      <c r="P40" s="39">
        <v>30</v>
      </c>
      <c r="Q40" s="37">
        <f t="shared" ref="Q40:Q44" si="23">SUM(O40:P40)</f>
        <v>35</v>
      </c>
      <c r="R40" s="39"/>
      <c r="S40" s="39">
        <v>4</v>
      </c>
      <c r="T40" s="39">
        <v>33</v>
      </c>
      <c r="U40" s="37">
        <f t="shared" ref="U40:U44" si="24">SUM(S40:T40)</f>
        <v>37</v>
      </c>
      <c r="V40" s="39"/>
      <c r="W40" s="39">
        <v>12</v>
      </c>
      <c r="X40" s="39">
        <v>46</v>
      </c>
      <c r="Y40" s="37">
        <f t="shared" ref="Y40:Y45" si="25">SUM(W40:X40)</f>
        <v>58</v>
      </c>
      <c r="Z40" s="39"/>
      <c r="AA40" s="124"/>
      <c r="AB40" s="132">
        <f t="shared" ref="AB40:AB45" si="26">SUM(C40,G40,K40,O40,S40,W40)</f>
        <v>58</v>
      </c>
      <c r="AC40" s="132">
        <f t="shared" ref="AC40:AC45" si="27">SUM(D40,H40,L40,P40,T40,X40)</f>
        <v>231</v>
      </c>
      <c r="AD40" s="132">
        <f t="shared" ref="AD40:AD45" si="28">SUM(AB40:AC40)</f>
        <v>289</v>
      </c>
      <c r="AE40" s="133"/>
    </row>
    <row r="41" spans="1:31" ht="55.5" customHeight="1" x14ac:dyDescent="0.4">
      <c r="A41" s="37">
        <v>3</v>
      </c>
      <c r="B41" s="149" t="s">
        <v>116</v>
      </c>
      <c r="C41" s="39">
        <v>15</v>
      </c>
      <c r="D41" s="39">
        <v>17</v>
      </c>
      <c r="E41" s="37">
        <f t="shared" si="20"/>
        <v>32</v>
      </c>
      <c r="F41" s="39"/>
      <c r="G41" s="39">
        <v>15</v>
      </c>
      <c r="H41" s="39">
        <v>17</v>
      </c>
      <c r="I41" s="37">
        <f t="shared" si="21"/>
        <v>32</v>
      </c>
      <c r="J41" s="39"/>
      <c r="K41" s="39">
        <v>18</v>
      </c>
      <c r="L41" s="39">
        <v>14</v>
      </c>
      <c r="M41" s="37">
        <f t="shared" si="22"/>
        <v>32</v>
      </c>
      <c r="N41" s="39"/>
      <c r="O41" s="39">
        <v>17</v>
      </c>
      <c r="P41" s="39">
        <v>15</v>
      </c>
      <c r="Q41" s="37">
        <f t="shared" si="23"/>
        <v>32</v>
      </c>
      <c r="R41" s="38"/>
      <c r="S41" s="39">
        <v>13</v>
      </c>
      <c r="T41" s="39">
        <v>19</v>
      </c>
      <c r="U41" s="37">
        <f t="shared" si="24"/>
        <v>32</v>
      </c>
      <c r="V41" s="39"/>
      <c r="W41" s="39">
        <v>16</v>
      </c>
      <c r="X41" s="39">
        <v>6</v>
      </c>
      <c r="Y41" s="37">
        <f t="shared" si="25"/>
        <v>22</v>
      </c>
      <c r="Z41" s="39"/>
      <c r="AA41" s="124"/>
      <c r="AB41" s="132">
        <f t="shared" si="26"/>
        <v>94</v>
      </c>
      <c r="AC41" s="132">
        <f t="shared" si="27"/>
        <v>88</v>
      </c>
      <c r="AD41" s="132">
        <f t="shared" si="28"/>
        <v>182</v>
      </c>
      <c r="AE41" s="133"/>
    </row>
    <row r="42" spans="1:31" ht="55.5" customHeight="1" x14ac:dyDescent="0.4">
      <c r="A42" s="37">
        <v>4</v>
      </c>
      <c r="B42" s="149" t="s">
        <v>117</v>
      </c>
      <c r="C42" s="39">
        <v>13</v>
      </c>
      <c r="D42" s="39">
        <v>19</v>
      </c>
      <c r="E42" s="37">
        <f t="shared" si="20"/>
        <v>32</v>
      </c>
      <c r="F42" s="39"/>
      <c r="G42" s="39">
        <v>15</v>
      </c>
      <c r="H42" s="39">
        <v>13</v>
      </c>
      <c r="I42" s="37">
        <f t="shared" si="21"/>
        <v>28</v>
      </c>
      <c r="J42" s="39"/>
      <c r="K42" s="39">
        <v>16</v>
      </c>
      <c r="L42" s="39">
        <v>13</v>
      </c>
      <c r="M42" s="37">
        <f t="shared" si="22"/>
        <v>29</v>
      </c>
      <c r="N42" s="39"/>
      <c r="O42" s="39">
        <v>16</v>
      </c>
      <c r="P42" s="39">
        <v>19</v>
      </c>
      <c r="Q42" s="37">
        <f t="shared" si="23"/>
        <v>35</v>
      </c>
      <c r="R42" s="39"/>
      <c r="S42" s="39">
        <v>10</v>
      </c>
      <c r="T42" s="39">
        <v>22</v>
      </c>
      <c r="U42" s="37">
        <f t="shared" si="24"/>
        <v>32</v>
      </c>
      <c r="V42" s="39"/>
      <c r="W42" s="39">
        <v>23</v>
      </c>
      <c r="X42" s="39">
        <v>9</v>
      </c>
      <c r="Y42" s="37">
        <f t="shared" si="25"/>
        <v>32</v>
      </c>
      <c r="Z42" s="39"/>
      <c r="AA42" s="124"/>
      <c r="AB42" s="132">
        <f t="shared" si="26"/>
        <v>93</v>
      </c>
      <c r="AC42" s="132">
        <f t="shared" si="27"/>
        <v>95</v>
      </c>
      <c r="AD42" s="132">
        <f t="shared" si="28"/>
        <v>188</v>
      </c>
      <c r="AE42" s="133"/>
    </row>
    <row r="43" spans="1:31" ht="55.5" customHeight="1" x14ac:dyDescent="0.4">
      <c r="A43" s="37">
        <v>5</v>
      </c>
      <c r="B43" s="150" t="s">
        <v>118</v>
      </c>
      <c r="C43" s="39">
        <v>9</v>
      </c>
      <c r="D43" s="39">
        <v>15</v>
      </c>
      <c r="E43" s="37">
        <f t="shared" si="20"/>
        <v>24</v>
      </c>
      <c r="F43" s="39"/>
      <c r="G43" s="39">
        <v>11</v>
      </c>
      <c r="H43" s="39">
        <v>1</v>
      </c>
      <c r="I43" s="37">
        <f t="shared" si="21"/>
        <v>12</v>
      </c>
      <c r="J43" s="39"/>
      <c r="K43" s="39">
        <v>10</v>
      </c>
      <c r="L43" s="39">
        <v>22</v>
      </c>
      <c r="M43" s="37">
        <f t="shared" si="22"/>
        <v>32</v>
      </c>
      <c r="N43" s="39"/>
      <c r="O43" s="39">
        <v>11</v>
      </c>
      <c r="P43" s="39">
        <v>17</v>
      </c>
      <c r="Q43" s="37">
        <f t="shared" si="23"/>
        <v>28</v>
      </c>
      <c r="R43" s="39"/>
      <c r="S43" s="39">
        <v>10</v>
      </c>
      <c r="T43" s="39">
        <v>16</v>
      </c>
      <c r="U43" s="37">
        <f t="shared" si="24"/>
        <v>26</v>
      </c>
      <c r="V43" s="39"/>
      <c r="W43" s="39">
        <v>9</v>
      </c>
      <c r="X43" s="39">
        <v>13</v>
      </c>
      <c r="Y43" s="37">
        <f t="shared" si="25"/>
        <v>22</v>
      </c>
      <c r="Z43" s="39"/>
      <c r="AA43" s="124"/>
      <c r="AB43" s="132">
        <f t="shared" si="26"/>
        <v>60</v>
      </c>
      <c r="AC43" s="132">
        <f t="shared" si="27"/>
        <v>84</v>
      </c>
      <c r="AD43" s="132">
        <f t="shared" si="28"/>
        <v>144</v>
      </c>
      <c r="AE43" s="133"/>
    </row>
    <row r="44" spans="1:31" ht="55.5" customHeight="1" x14ac:dyDescent="0.4">
      <c r="A44" s="37">
        <v>6</v>
      </c>
      <c r="B44" s="149" t="s">
        <v>120</v>
      </c>
      <c r="C44" s="39">
        <v>19</v>
      </c>
      <c r="D44" s="39">
        <v>7</v>
      </c>
      <c r="E44" s="37">
        <f t="shared" si="20"/>
        <v>26</v>
      </c>
      <c r="F44" s="39"/>
      <c r="G44" s="39">
        <v>11</v>
      </c>
      <c r="H44" s="39">
        <v>3</v>
      </c>
      <c r="I44" s="37">
        <f t="shared" si="21"/>
        <v>14</v>
      </c>
      <c r="J44" s="39"/>
      <c r="K44" s="39">
        <v>7</v>
      </c>
      <c r="L44" s="39">
        <v>4</v>
      </c>
      <c r="M44" s="37">
        <f t="shared" si="22"/>
        <v>11</v>
      </c>
      <c r="N44" s="39"/>
      <c r="O44" s="39">
        <v>8</v>
      </c>
      <c r="P44" s="39">
        <v>6</v>
      </c>
      <c r="Q44" s="37">
        <f t="shared" si="23"/>
        <v>14</v>
      </c>
      <c r="R44" s="39"/>
      <c r="S44" s="39">
        <v>10</v>
      </c>
      <c r="T44" s="39">
        <v>5</v>
      </c>
      <c r="U44" s="37">
        <f t="shared" si="24"/>
        <v>15</v>
      </c>
      <c r="V44" s="39"/>
      <c r="W44" s="39">
        <v>9</v>
      </c>
      <c r="X44" s="39">
        <v>6</v>
      </c>
      <c r="Y44" s="37">
        <f t="shared" si="25"/>
        <v>15</v>
      </c>
      <c r="Z44" s="39"/>
      <c r="AA44" s="124"/>
      <c r="AB44" s="132">
        <f t="shared" si="26"/>
        <v>64</v>
      </c>
      <c r="AC44" s="132">
        <f t="shared" si="27"/>
        <v>31</v>
      </c>
      <c r="AD44" s="132">
        <f t="shared" si="28"/>
        <v>95</v>
      </c>
      <c r="AE44" s="133"/>
    </row>
    <row r="45" spans="1:31" ht="55.5" customHeight="1" x14ac:dyDescent="0.4">
      <c r="A45" s="37">
        <v>7</v>
      </c>
      <c r="B45" s="149" t="s">
        <v>119</v>
      </c>
      <c r="C45" s="39">
        <v>18</v>
      </c>
      <c r="D45" s="39">
        <v>32</v>
      </c>
      <c r="E45" s="37">
        <f t="shared" ref="E45" si="29">SUM(C45:D45)</f>
        <v>50</v>
      </c>
      <c r="F45" s="39"/>
      <c r="G45" s="39">
        <v>17</v>
      </c>
      <c r="H45" s="39">
        <v>41</v>
      </c>
      <c r="I45" s="37">
        <f t="shared" ref="I45" si="30">SUM(G45:H45)</f>
        <v>58</v>
      </c>
      <c r="J45" s="39"/>
      <c r="K45" s="39">
        <v>10</v>
      </c>
      <c r="L45" s="39">
        <v>31</v>
      </c>
      <c r="M45" s="37">
        <f t="shared" ref="M45" si="31">SUM(K45:L45)</f>
        <v>41</v>
      </c>
      <c r="N45" s="39"/>
      <c r="O45" s="39">
        <v>23</v>
      </c>
      <c r="P45" s="39">
        <v>41</v>
      </c>
      <c r="Q45" s="37">
        <f t="shared" ref="Q45" si="32">SUM(O45:P45)</f>
        <v>64</v>
      </c>
      <c r="R45" s="39"/>
      <c r="S45" s="39">
        <v>27</v>
      </c>
      <c r="T45" s="39">
        <v>26</v>
      </c>
      <c r="U45" s="37">
        <f t="shared" ref="U45" si="33">SUM(S45:T45)</f>
        <v>53</v>
      </c>
      <c r="V45" s="39"/>
      <c r="W45" s="39">
        <v>25</v>
      </c>
      <c r="X45" s="39">
        <v>32</v>
      </c>
      <c r="Y45" s="37">
        <f t="shared" si="25"/>
        <v>57</v>
      </c>
      <c r="Z45" s="39"/>
      <c r="AA45" s="124"/>
      <c r="AB45" s="132">
        <f t="shared" si="26"/>
        <v>120</v>
      </c>
      <c r="AC45" s="132">
        <f t="shared" si="27"/>
        <v>203</v>
      </c>
      <c r="AD45" s="132">
        <f t="shared" si="28"/>
        <v>323</v>
      </c>
      <c r="AE45" s="133"/>
    </row>
    <row r="46" spans="1:31" x14ac:dyDescent="0.4">
      <c r="A46" s="185" t="s">
        <v>5</v>
      </c>
      <c r="B46" s="186"/>
      <c r="C46" s="40">
        <f>SUM(C39:C45)</f>
        <v>90</v>
      </c>
      <c r="D46" s="40">
        <f t="shared" ref="D46:Y46" si="34">SUM(D39:D45)</f>
        <v>158</v>
      </c>
      <c r="E46" s="40">
        <f t="shared" si="34"/>
        <v>248</v>
      </c>
      <c r="F46" s="40"/>
      <c r="G46" s="40">
        <f t="shared" si="34"/>
        <v>85</v>
      </c>
      <c r="H46" s="40">
        <f t="shared" si="34"/>
        <v>137</v>
      </c>
      <c r="I46" s="40">
        <f t="shared" si="34"/>
        <v>222</v>
      </c>
      <c r="J46" s="40"/>
      <c r="K46" s="40">
        <f t="shared" si="34"/>
        <v>79</v>
      </c>
      <c r="L46" s="40">
        <f t="shared" si="34"/>
        <v>148</v>
      </c>
      <c r="M46" s="40">
        <f t="shared" si="34"/>
        <v>227</v>
      </c>
      <c r="N46" s="40"/>
      <c r="O46" s="40">
        <f t="shared" si="34"/>
        <v>87</v>
      </c>
      <c r="P46" s="40">
        <f t="shared" si="34"/>
        <v>153</v>
      </c>
      <c r="Q46" s="40">
        <f t="shared" si="34"/>
        <v>240</v>
      </c>
      <c r="R46" s="40"/>
      <c r="S46" s="40">
        <f t="shared" si="34"/>
        <v>97</v>
      </c>
      <c r="T46" s="40">
        <f t="shared" si="34"/>
        <v>162</v>
      </c>
      <c r="U46" s="40">
        <f t="shared" si="34"/>
        <v>259</v>
      </c>
      <c r="V46" s="40"/>
      <c r="W46" s="40">
        <f t="shared" si="34"/>
        <v>94</v>
      </c>
      <c r="X46" s="40">
        <f t="shared" si="34"/>
        <v>112</v>
      </c>
      <c r="Y46" s="40">
        <f t="shared" si="34"/>
        <v>206</v>
      </c>
      <c r="Z46" s="40"/>
      <c r="AD46" s="52">
        <f>SUM(AD39:AD45)</f>
        <v>1402</v>
      </c>
    </row>
    <row r="47" spans="1:31" ht="33" customHeight="1" x14ac:dyDescent="0.4">
      <c r="A47" s="50"/>
      <c r="B47" s="144"/>
      <c r="C47" s="144"/>
      <c r="D47" s="144"/>
      <c r="E47" s="144"/>
      <c r="F47" s="144"/>
      <c r="G47" s="144"/>
      <c r="H47" s="144"/>
      <c r="I47" s="144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</row>
    <row r="48" spans="1:31" x14ac:dyDescent="0.4">
      <c r="B48" s="42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</row>
    <row r="49" spans="1:37" x14ac:dyDescent="0.4">
      <c r="B49" s="41" t="s">
        <v>34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</row>
    <row r="50" spans="1:37" x14ac:dyDescent="0.4">
      <c r="A50" s="187" t="s">
        <v>1</v>
      </c>
      <c r="B50" s="189" t="s">
        <v>0</v>
      </c>
      <c r="C50" s="191" t="s">
        <v>8</v>
      </c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3"/>
      <c r="AB50" s="194" t="s">
        <v>7</v>
      </c>
      <c r="AC50" s="194"/>
      <c r="AD50" s="196" t="s">
        <v>5</v>
      </c>
    </row>
    <row r="51" spans="1:37" x14ac:dyDescent="0.4">
      <c r="A51" s="188"/>
      <c r="B51" s="190"/>
      <c r="C51" s="197" t="s">
        <v>158</v>
      </c>
      <c r="D51" s="197"/>
      <c r="E51" s="197"/>
      <c r="F51" s="197"/>
      <c r="G51" s="197" t="s">
        <v>159</v>
      </c>
      <c r="H51" s="197"/>
      <c r="I51" s="197"/>
      <c r="J51" s="197"/>
      <c r="K51" s="197" t="s">
        <v>160</v>
      </c>
      <c r="L51" s="197"/>
      <c r="M51" s="197"/>
      <c r="N51" s="197"/>
      <c r="O51" s="197" t="s">
        <v>161</v>
      </c>
      <c r="P51" s="197"/>
      <c r="Q51" s="197"/>
      <c r="R51" s="197"/>
      <c r="S51" s="197" t="s">
        <v>162</v>
      </c>
      <c r="T51" s="197"/>
      <c r="U51" s="197"/>
      <c r="V51" s="197"/>
      <c r="W51" s="197" t="s">
        <v>163</v>
      </c>
      <c r="X51" s="197"/>
      <c r="Y51" s="197"/>
      <c r="Z51" s="197"/>
      <c r="AB51" s="194"/>
      <c r="AC51" s="194"/>
      <c r="AD51" s="196"/>
      <c r="AG51" s="157"/>
    </row>
    <row r="52" spans="1:37" x14ac:dyDescent="0.4">
      <c r="A52" s="188"/>
      <c r="B52" s="190"/>
      <c r="C52" s="129" t="s">
        <v>2</v>
      </c>
      <c r="D52" s="129" t="s">
        <v>3</v>
      </c>
      <c r="E52" s="129" t="s">
        <v>4</v>
      </c>
      <c r="F52" s="129" t="s">
        <v>10</v>
      </c>
      <c r="G52" s="129" t="s">
        <v>2</v>
      </c>
      <c r="H52" s="129" t="s">
        <v>3</v>
      </c>
      <c r="I52" s="129" t="s">
        <v>4</v>
      </c>
      <c r="J52" s="129" t="s">
        <v>10</v>
      </c>
      <c r="K52" s="129" t="s">
        <v>2</v>
      </c>
      <c r="L52" s="129" t="s">
        <v>3</v>
      </c>
      <c r="M52" s="129" t="s">
        <v>4</v>
      </c>
      <c r="N52" s="129" t="s">
        <v>10</v>
      </c>
      <c r="O52" s="129" t="s">
        <v>2</v>
      </c>
      <c r="P52" s="129" t="s">
        <v>3</v>
      </c>
      <c r="Q52" s="129" t="s">
        <v>4</v>
      </c>
      <c r="R52" s="129" t="s">
        <v>10</v>
      </c>
      <c r="S52" s="129" t="s">
        <v>2</v>
      </c>
      <c r="T52" s="129" t="s">
        <v>3</v>
      </c>
      <c r="U52" s="129" t="s">
        <v>4</v>
      </c>
      <c r="V52" s="129" t="s">
        <v>10</v>
      </c>
      <c r="W52" s="129" t="s">
        <v>2</v>
      </c>
      <c r="X52" s="129" t="s">
        <v>3</v>
      </c>
      <c r="Y52" s="129" t="s">
        <v>4</v>
      </c>
      <c r="Z52" s="129" t="s">
        <v>10</v>
      </c>
      <c r="AB52" s="129" t="s">
        <v>2</v>
      </c>
      <c r="AC52" s="129" t="s">
        <v>3</v>
      </c>
      <c r="AD52" s="129" t="s">
        <v>4</v>
      </c>
    </row>
    <row r="53" spans="1:37" ht="72.75" customHeight="1" x14ac:dyDescent="0.4">
      <c r="A53" s="37">
        <v>1</v>
      </c>
      <c r="B53" s="149" t="s">
        <v>114</v>
      </c>
      <c r="C53" s="219" t="s">
        <v>171</v>
      </c>
      <c r="D53" s="220"/>
      <c r="E53" s="221"/>
      <c r="F53" s="39"/>
      <c r="G53" s="39">
        <v>10</v>
      </c>
      <c r="H53" s="39">
        <v>22</v>
      </c>
      <c r="I53" s="37">
        <f>SUM(G53:H53)</f>
        <v>32</v>
      </c>
      <c r="J53" s="39"/>
      <c r="K53" s="39">
        <v>17</v>
      </c>
      <c r="L53" s="39">
        <v>15</v>
      </c>
      <c r="M53" s="37">
        <f>SUM(K53:L53)</f>
        <v>32</v>
      </c>
      <c r="N53" s="39"/>
      <c r="O53" s="39">
        <v>16</v>
      </c>
      <c r="P53" s="39">
        <v>16</v>
      </c>
      <c r="Q53" s="37">
        <f>SUM(O53:P53)</f>
        <v>32</v>
      </c>
      <c r="R53" s="39"/>
      <c r="S53" s="39">
        <v>19</v>
      </c>
      <c r="T53" s="39">
        <v>45</v>
      </c>
      <c r="U53" s="37">
        <f>SUM(S53:T53)</f>
        <v>64</v>
      </c>
      <c r="V53" s="39"/>
      <c r="W53" s="39"/>
      <c r="X53" s="39"/>
      <c r="Y53" s="37">
        <f>SUM(W53:X53)</f>
        <v>0</v>
      </c>
      <c r="Z53" s="39"/>
      <c r="AB53" s="132">
        <f>SUM(C53,G53,K53,O53,S53,W53)</f>
        <v>62</v>
      </c>
      <c r="AC53" s="132">
        <f>SUM(D53,H53,L53,P53,T53,X53)</f>
        <v>98</v>
      </c>
      <c r="AD53" s="132">
        <f>SUM(AB53:AC53)</f>
        <v>160</v>
      </c>
      <c r="AE53" s="133"/>
      <c r="AG53" s="158"/>
      <c r="AJ53" s="145">
        <f>AI53*2</f>
        <v>0</v>
      </c>
      <c r="AK53" s="42">
        <f>AJ53*2</f>
        <v>0</v>
      </c>
    </row>
    <row r="54" spans="1:37" ht="72.75" customHeight="1" x14ac:dyDescent="0.4">
      <c r="A54" s="37">
        <v>2</v>
      </c>
      <c r="B54" s="149" t="s">
        <v>115</v>
      </c>
      <c r="C54" s="222"/>
      <c r="D54" s="223"/>
      <c r="E54" s="224"/>
      <c r="F54" s="39"/>
      <c r="G54" s="39">
        <v>11</v>
      </c>
      <c r="H54" s="39">
        <v>5</v>
      </c>
      <c r="I54" s="37">
        <f t="shared" ref="I54:I59" si="35">SUM(G54:H54)</f>
        <v>16</v>
      </c>
      <c r="J54" s="38"/>
      <c r="K54" s="39">
        <v>4</v>
      </c>
      <c r="L54" s="39">
        <v>6</v>
      </c>
      <c r="M54" s="37">
        <f t="shared" ref="M54:M59" si="36">SUM(K54:L54)</f>
        <v>10</v>
      </c>
      <c r="N54" s="39"/>
      <c r="O54" s="39">
        <v>7</v>
      </c>
      <c r="P54" s="39">
        <v>8</v>
      </c>
      <c r="Q54" s="37">
        <f t="shared" ref="Q54:Q59" si="37">SUM(O54:P54)</f>
        <v>15</v>
      </c>
      <c r="R54" s="39"/>
      <c r="S54" s="39">
        <v>3</v>
      </c>
      <c r="T54" s="39">
        <v>9</v>
      </c>
      <c r="U54" s="37">
        <f t="shared" ref="U54:U59" si="38">SUM(S54:T54)</f>
        <v>12</v>
      </c>
      <c r="V54" s="39"/>
      <c r="W54" s="39">
        <v>11</v>
      </c>
      <c r="X54" s="39">
        <v>5</v>
      </c>
      <c r="Y54" s="37">
        <f t="shared" ref="Y54:Y59" si="39">SUM(W54:X54)</f>
        <v>16</v>
      </c>
      <c r="Z54" s="39"/>
      <c r="AB54" s="132">
        <f t="shared" ref="AB54:AB59" si="40">SUM(C54,G54,K54,O54,S54,W54)</f>
        <v>36</v>
      </c>
      <c r="AC54" s="132">
        <f t="shared" ref="AC54:AC59" si="41">SUM(D54,H54,L54,P54,T54,X54)</f>
        <v>33</v>
      </c>
      <c r="AD54" s="132">
        <f t="shared" ref="AD54:AD59" si="42">SUM(AB54:AC54)</f>
        <v>69</v>
      </c>
      <c r="AE54" s="133"/>
      <c r="AG54" s="158"/>
      <c r="AJ54" s="145">
        <f t="shared" ref="AJ54:AJ59" si="43">AI54*2</f>
        <v>0</v>
      </c>
    </row>
    <row r="55" spans="1:37" ht="72.75" customHeight="1" x14ac:dyDescent="0.4">
      <c r="A55" s="37">
        <v>3</v>
      </c>
      <c r="B55" s="149" t="s">
        <v>116</v>
      </c>
      <c r="C55" s="222"/>
      <c r="D55" s="223"/>
      <c r="E55" s="224"/>
      <c r="F55" s="39"/>
      <c r="G55" s="39">
        <v>20</v>
      </c>
      <c r="H55" s="39">
        <v>12</v>
      </c>
      <c r="I55" s="37">
        <f t="shared" si="35"/>
        <v>32</v>
      </c>
      <c r="J55" s="39"/>
      <c r="K55" s="39">
        <v>17</v>
      </c>
      <c r="L55" s="39">
        <v>15</v>
      </c>
      <c r="M55" s="37">
        <f t="shared" si="36"/>
        <v>32</v>
      </c>
      <c r="N55" s="39"/>
      <c r="O55" s="39">
        <v>17</v>
      </c>
      <c r="P55" s="39">
        <v>15</v>
      </c>
      <c r="Q55" s="37">
        <f t="shared" si="37"/>
        <v>32</v>
      </c>
      <c r="R55" s="38"/>
      <c r="S55" s="39">
        <v>15</v>
      </c>
      <c r="T55" s="39">
        <v>17</v>
      </c>
      <c r="U55" s="37">
        <f t="shared" si="38"/>
        <v>32</v>
      </c>
      <c r="V55" s="39"/>
      <c r="W55" s="39">
        <v>18</v>
      </c>
      <c r="X55" s="39">
        <v>14</v>
      </c>
      <c r="Y55" s="37">
        <f t="shared" si="39"/>
        <v>32</v>
      </c>
      <c r="Z55" s="39"/>
      <c r="AB55" s="132">
        <f t="shared" si="40"/>
        <v>87</v>
      </c>
      <c r="AC55" s="132">
        <f t="shared" si="41"/>
        <v>73</v>
      </c>
      <c r="AD55" s="132">
        <f t="shared" si="42"/>
        <v>160</v>
      </c>
      <c r="AE55" s="133"/>
      <c r="AG55" s="158"/>
      <c r="AJ55" s="145">
        <f t="shared" si="43"/>
        <v>0</v>
      </c>
    </row>
    <row r="56" spans="1:37" ht="72.75" customHeight="1" x14ac:dyDescent="0.4">
      <c r="A56" s="37">
        <v>4</v>
      </c>
      <c r="B56" s="149" t="s">
        <v>117</v>
      </c>
      <c r="C56" s="222"/>
      <c r="D56" s="223"/>
      <c r="E56" s="224"/>
      <c r="F56" s="39"/>
      <c r="G56" s="39">
        <v>13</v>
      </c>
      <c r="H56" s="39">
        <v>16</v>
      </c>
      <c r="I56" s="37">
        <f t="shared" si="35"/>
        <v>29</v>
      </c>
      <c r="J56" s="39"/>
      <c r="K56" s="39">
        <v>10</v>
      </c>
      <c r="L56" s="39">
        <v>22</v>
      </c>
      <c r="M56" s="37">
        <f t="shared" si="36"/>
        <v>32</v>
      </c>
      <c r="N56" s="39"/>
      <c r="O56" s="39">
        <v>16</v>
      </c>
      <c r="P56" s="39">
        <v>16</v>
      </c>
      <c r="Q56" s="37">
        <f t="shared" si="37"/>
        <v>32</v>
      </c>
      <c r="R56" s="39"/>
      <c r="S56" s="39">
        <v>9</v>
      </c>
      <c r="T56" s="39">
        <v>15</v>
      </c>
      <c r="U56" s="37">
        <f t="shared" si="38"/>
        <v>24</v>
      </c>
      <c r="V56" s="39"/>
      <c r="W56" s="39">
        <v>14</v>
      </c>
      <c r="X56" s="39">
        <v>14</v>
      </c>
      <c r="Y56" s="37">
        <f t="shared" si="39"/>
        <v>28</v>
      </c>
      <c r="Z56" s="39"/>
      <c r="AB56" s="132">
        <f t="shared" si="40"/>
        <v>62</v>
      </c>
      <c r="AC56" s="132">
        <f t="shared" si="41"/>
        <v>83</v>
      </c>
      <c r="AD56" s="132">
        <f t="shared" si="42"/>
        <v>145</v>
      </c>
      <c r="AE56" s="133"/>
      <c r="AG56" s="158"/>
      <c r="AJ56" s="145">
        <f t="shared" si="43"/>
        <v>0</v>
      </c>
    </row>
    <row r="57" spans="1:37" ht="72.75" customHeight="1" x14ac:dyDescent="0.4">
      <c r="A57" s="37">
        <v>5</v>
      </c>
      <c r="B57" s="150" t="s">
        <v>118</v>
      </c>
      <c r="C57" s="222"/>
      <c r="D57" s="223"/>
      <c r="E57" s="224"/>
      <c r="F57" s="39"/>
      <c r="G57" s="39">
        <v>11</v>
      </c>
      <c r="H57" s="39">
        <v>14</v>
      </c>
      <c r="I57" s="37">
        <f t="shared" si="35"/>
        <v>25</v>
      </c>
      <c r="J57" s="39"/>
      <c r="K57" s="39">
        <v>12</v>
      </c>
      <c r="L57" s="39">
        <v>17</v>
      </c>
      <c r="M57" s="37">
        <f t="shared" si="36"/>
        <v>29</v>
      </c>
      <c r="N57" s="39"/>
      <c r="O57" s="39">
        <v>10</v>
      </c>
      <c r="P57" s="39">
        <v>15</v>
      </c>
      <c r="Q57" s="37">
        <f t="shared" si="37"/>
        <v>25</v>
      </c>
      <c r="R57" s="39"/>
      <c r="S57" s="39">
        <v>11</v>
      </c>
      <c r="T57" s="39">
        <v>13</v>
      </c>
      <c r="U57" s="37">
        <f t="shared" si="38"/>
        <v>24</v>
      </c>
      <c r="V57" s="39"/>
      <c r="W57" s="39">
        <v>8</v>
      </c>
      <c r="X57" s="39">
        <v>15</v>
      </c>
      <c r="Y57" s="37">
        <f t="shared" si="39"/>
        <v>23</v>
      </c>
      <c r="Z57" s="39"/>
      <c r="AB57" s="132">
        <f t="shared" si="40"/>
        <v>52</v>
      </c>
      <c r="AC57" s="132">
        <f t="shared" si="41"/>
        <v>74</v>
      </c>
      <c r="AD57" s="132">
        <f t="shared" si="42"/>
        <v>126</v>
      </c>
      <c r="AE57" s="133"/>
      <c r="AG57" s="158"/>
      <c r="AJ57" s="145">
        <f t="shared" si="43"/>
        <v>0</v>
      </c>
    </row>
    <row r="58" spans="1:37" ht="72.75" customHeight="1" x14ac:dyDescent="0.4">
      <c r="A58" s="37">
        <v>6</v>
      </c>
      <c r="B58" s="149" t="s">
        <v>120</v>
      </c>
      <c r="C58" s="222"/>
      <c r="D58" s="223"/>
      <c r="E58" s="224"/>
      <c r="F58" s="39"/>
      <c r="G58" s="39">
        <v>7</v>
      </c>
      <c r="H58" s="39">
        <v>6</v>
      </c>
      <c r="I58" s="37">
        <f t="shared" si="35"/>
        <v>13</v>
      </c>
      <c r="J58" s="39"/>
      <c r="K58" s="39">
        <v>9</v>
      </c>
      <c r="L58" s="39">
        <v>7</v>
      </c>
      <c r="M58" s="37">
        <f t="shared" si="36"/>
        <v>16</v>
      </c>
      <c r="N58" s="39"/>
      <c r="O58" s="39">
        <v>9</v>
      </c>
      <c r="P58" s="39">
        <v>6</v>
      </c>
      <c r="Q58" s="37">
        <f t="shared" si="37"/>
        <v>15</v>
      </c>
      <c r="R58" s="39"/>
      <c r="S58" s="39">
        <v>6</v>
      </c>
      <c r="T58" s="39">
        <v>7</v>
      </c>
      <c r="U58" s="37">
        <f t="shared" si="38"/>
        <v>13</v>
      </c>
      <c r="V58" s="39"/>
      <c r="W58" s="39">
        <v>11</v>
      </c>
      <c r="X58" s="39">
        <v>7</v>
      </c>
      <c r="Y58" s="37">
        <f t="shared" si="39"/>
        <v>18</v>
      </c>
      <c r="Z58" s="39"/>
      <c r="AB58" s="132">
        <f>SUM(C58,G58,K58,O58,S58,W58)</f>
        <v>42</v>
      </c>
      <c r="AC58" s="132">
        <f>SUM(D58,H58,L58,P58,T58,X58)</f>
        <v>33</v>
      </c>
      <c r="AD58" s="132">
        <f t="shared" si="42"/>
        <v>75</v>
      </c>
      <c r="AE58" s="133"/>
      <c r="AG58" s="158"/>
      <c r="AJ58" s="145">
        <f t="shared" si="43"/>
        <v>0</v>
      </c>
    </row>
    <row r="59" spans="1:37" ht="72.75" customHeight="1" x14ac:dyDescent="0.4">
      <c r="A59" s="37">
        <v>7</v>
      </c>
      <c r="B59" s="149" t="s">
        <v>119</v>
      </c>
      <c r="C59" s="225"/>
      <c r="D59" s="226"/>
      <c r="E59" s="227"/>
      <c r="F59" s="39"/>
      <c r="G59" s="39">
        <v>23</v>
      </c>
      <c r="H59" s="39">
        <v>36</v>
      </c>
      <c r="I59" s="37">
        <f t="shared" si="35"/>
        <v>59</v>
      </c>
      <c r="J59" s="39"/>
      <c r="K59" s="39">
        <v>25</v>
      </c>
      <c r="L59" s="39">
        <v>34</v>
      </c>
      <c r="M59" s="37">
        <f t="shared" si="36"/>
        <v>59</v>
      </c>
      <c r="N59" s="39"/>
      <c r="O59" s="39">
        <v>16</v>
      </c>
      <c r="P59" s="39">
        <v>42</v>
      </c>
      <c r="Q59" s="37">
        <f t="shared" si="37"/>
        <v>58</v>
      </c>
      <c r="R59" s="39"/>
      <c r="S59" s="39">
        <v>19</v>
      </c>
      <c r="T59" s="39">
        <v>41</v>
      </c>
      <c r="U59" s="37">
        <f t="shared" si="38"/>
        <v>60</v>
      </c>
      <c r="V59" s="39"/>
      <c r="W59" s="39">
        <v>22</v>
      </c>
      <c r="X59" s="39">
        <v>21</v>
      </c>
      <c r="Y59" s="37">
        <f t="shared" si="39"/>
        <v>43</v>
      </c>
      <c r="Z59" s="39"/>
      <c r="AB59" s="132">
        <f t="shared" si="40"/>
        <v>105</v>
      </c>
      <c r="AC59" s="132">
        <f t="shared" si="41"/>
        <v>174</v>
      </c>
      <c r="AD59" s="132">
        <f t="shared" si="42"/>
        <v>279</v>
      </c>
      <c r="AE59" s="133"/>
      <c r="AG59" s="158"/>
      <c r="AJ59" s="145">
        <f t="shared" si="43"/>
        <v>0</v>
      </c>
    </row>
    <row r="60" spans="1:37" ht="72.75" customHeight="1" x14ac:dyDescent="0.4">
      <c r="A60" s="185" t="s">
        <v>5</v>
      </c>
      <c r="B60" s="186"/>
      <c r="C60" s="40">
        <f>SUM(C53:C59)</f>
        <v>0</v>
      </c>
      <c r="D60" s="40">
        <f t="shared" ref="D60:Y60" si="44">SUM(D53:D59)</f>
        <v>0</v>
      </c>
      <c r="E60" s="40">
        <f t="shared" si="44"/>
        <v>0</v>
      </c>
      <c r="F60" s="40"/>
      <c r="G60" s="40">
        <f t="shared" si="44"/>
        <v>95</v>
      </c>
      <c r="H60" s="40">
        <f t="shared" si="44"/>
        <v>111</v>
      </c>
      <c r="I60" s="40">
        <f t="shared" si="44"/>
        <v>206</v>
      </c>
      <c r="J60" s="40"/>
      <c r="K60" s="40">
        <f t="shared" si="44"/>
        <v>94</v>
      </c>
      <c r="L60" s="40">
        <f t="shared" si="44"/>
        <v>116</v>
      </c>
      <c r="M60" s="40">
        <f t="shared" si="44"/>
        <v>210</v>
      </c>
      <c r="N60" s="40"/>
      <c r="O60" s="40">
        <f t="shared" si="44"/>
        <v>91</v>
      </c>
      <c r="P60" s="40">
        <f t="shared" si="44"/>
        <v>118</v>
      </c>
      <c r="Q60" s="40">
        <f t="shared" si="44"/>
        <v>209</v>
      </c>
      <c r="R60" s="40"/>
      <c r="S60" s="40">
        <f t="shared" si="44"/>
        <v>82</v>
      </c>
      <c r="T60" s="40">
        <f t="shared" si="44"/>
        <v>147</v>
      </c>
      <c r="U60" s="40">
        <f t="shared" si="44"/>
        <v>229</v>
      </c>
      <c r="V60" s="40"/>
      <c r="W60" s="40">
        <f t="shared" si="44"/>
        <v>84</v>
      </c>
      <c r="X60" s="40">
        <f t="shared" si="44"/>
        <v>76</v>
      </c>
      <c r="Y60" s="40">
        <f t="shared" si="44"/>
        <v>160</v>
      </c>
      <c r="Z60" s="40"/>
      <c r="AD60" s="52">
        <f>SUM(AD53:AD59)</f>
        <v>1014</v>
      </c>
    </row>
    <row r="61" spans="1:37" ht="31.5" customHeight="1" x14ac:dyDescent="0.4">
      <c r="A61" s="147"/>
      <c r="B61" s="147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</row>
    <row r="62" spans="1:37" x14ac:dyDescent="0.4">
      <c r="A62" s="50"/>
      <c r="B62" s="146"/>
      <c r="C62" s="146"/>
      <c r="D62" s="146"/>
      <c r="E62" s="146"/>
      <c r="F62" s="146"/>
      <c r="G62" s="146"/>
      <c r="H62" s="146"/>
      <c r="I62" s="146"/>
    </row>
    <row r="63" spans="1:37" s="51" customFormat="1" ht="72.75" customHeight="1" x14ac:dyDescent="0.4">
      <c r="A63" s="216" t="s">
        <v>63</v>
      </c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</row>
    <row r="64" spans="1:37" x14ac:dyDescent="0.4">
      <c r="B64" s="41" t="s">
        <v>18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</row>
    <row r="65" spans="1:31" x14ac:dyDescent="0.4">
      <c r="A65" s="187" t="s">
        <v>1</v>
      </c>
      <c r="B65" s="189" t="s">
        <v>0</v>
      </c>
      <c r="C65" s="191" t="s">
        <v>8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3"/>
      <c r="AB65" s="194" t="s">
        <v>7</v>
      </c>
      <c r="AC65" s="194"/>
      <c r="AD65" s="196" t="s">
        <v>5</v>
      </c>
    </row>
    <row r="66" spans="1:31" x14ac:dyDescent="0.4">
      <c r="A66" s="188"/>
      <c r="B66" s="190"/>
      <c r="C66" s="197" t="s">
        <v>164</v>
      </c>
      <c r="D66" s="197"/>
      <c r="E66" s="197"/>
      <c r="F66" s="197"/>
      <c r="G66" s="197" t="s">
        <v>165</v>
      </c>
      <c r="H66" s="197"/>
      <c r="I66" s="197"/>
      <c r="J66" s="197"/>
      <c r="K66" s="197" t="s">
        <v>166</v>
      </c>
      <c r="L66" s="197"/>
      <c r="M66" s="197"/>
      <c r="N66" s="197"/>
      <c r="O66" s="197" t="s">
        <v>167</v>
      </c>
      <c r="P66" s="197"/>
      <c r="Q66" s="197"/>
      <c r="R66" s="197"/>
      <c r="S66" s="197" t="s">
        <v>168</v>
      </c>
      <c r="T66" s="197"/>
      <c r="U66" s="197"/>
      <c r="V66" s="197"/>
      <c r="W66" s="197" t="s">
        <v>169</v>
      </c>
      <c r="X66" s="197"/>
      <c r="Y66" s="197"/>
      <c r="Z66" s="197"/>
      <c r="AB66" s="194"/>
      <c r="AC66" s="194"/>
      <c r="AD66" s="196"/>
    </row>
    <row r="67" spans="1:31" x14ac:dyDescent="0.4">
      <c r="A67" s="188"/>
      <c r="B67" s="190"/>
      <c r="C67" s="129" t="s">
        <v>2</v>
      </c>
      <c r="D67" s="129" t="s">
        <v>3</v>
      </c>
      <c r="E67" s="129" t="s">
        <v>4</v>
      </c>
      <c r="F67" s="129" t="s">
        <v>10</v>
      </c>
      <c r="G67" s="129" t="s">
        <v>2</v>
      </c>
      <c r="H67" s="129" t="s">
        <v>3</v>
      </c>
      <c r="I67" s="129" t="s">
        <v>4</v>
      </c>
      <c r="J67" s="129" t="s">
        <v>10</v>
      </c>
      <c r="K67" s="129" t="s">
        <v>2</v>
      </c>
      <c r="L67" s="129" t="s">
        <v>3</v>
      </c>
      <c r="M67" s="129" t="s">
        <v>4</v>
      </c>
      <c r="N67" s="129" t="s">
        <v>10</v>
      </c>
      <c r="O67" s="129" t="s">
        <v>2</v>
      </c>
      <c r="P67" s="129" t="s">
        <v>3</v>
      </c>
      <c r="Q67" s="129" t="s">
        <v>4</v>
      </c>
      <c r="R67" s="129" t="s">
        <v>10</v>
      </c>
      <c r="S67" s="129" t="s">
        <v>2</v>
      </c>
      <c r="T67" s="129" t="s">
        <v>3</v>
      </c>
      <c r="U67" s="129" t="s">
        <v>4</v>
      </c>
      <c r="V67" s="129" t="s">
        <v>10</v>
      </c>
      <c r="W67" s="129" t="s">
        <v>2</v>
      </c>
      <c r="X67" s="129" t="s">
        <v>3</v>
      </c>
      <c r="Y67" s="129" t="s">
        <v>4</v>
      </c>
      <c r="Z67" s="129" t="s">
        <v>10</v>
      </c>
      <c r="AB67" s="129" t="s">
        <v>2</v>
      </c>
      <c r="AC67" s="129" t="s">
        <v>3</v>
      </c>
      <c r="AD67" s="129" t="s">
        <v>4</v>
      </c>
    </row>
    <row r="68" spans="1:31" ht="52.5" customHeight="1" x14ac:dyDescent="0.4">
      <c r="A68" s="37">
        <v>1</v>
      </c>
      <c r="B68" s="149" t="s">
        <v>114</v>
      </c>
      <c r="C68" s="39">
        <v>11</v>
      </c>
      <c r="D68" s="39">
        <v>21</v>
      </c>
      <c r="E68" s="37">
        <f t="shared" ref="E68:E74" si="45">SUM(C68:D68)</f>
        <v>32</v>
      </c>
      <c r="F68" s="39"/>
      <c r="G68" s="39">
        <v>4</v>
      </c>
      <c r="H68" s="39">
        <v>27</v>
      </c>
      <c r="I68" s="37">
        <f>SUM(G68:H68)</f>
        <v>31</v>
      </c>
      <c r="J68" s="39"/>
      <c r="K68" s="39">
        <v>2</v>
      </c>
      <c r="L68" s="39">
        <v>30</v>
      </c>
      <c r="M68" s="37">
        <f t="shared" ref="M68:M74" si="46">SUM(K68:L68)</f>
        <v>32</v>
      </c>
      <c r="N68" s="39"/>
      <c r="O68" s="39">
        <v>11</v>
      </c>
      <c r="P68" s="39">
        <v>21</v>
      </c>
      <c r="Q68" s="37">
        <f t="shared" ref="Q68:Q74" si="47">SUM(O68:P68)</f>
        <v>32</v>
      </c>
      <c r="R68" s="39"/>
      <c r="S68" s="39">
        <v>12</v>
      </c>
      <c r="T68" s="39">
        <v>20</v>
      </c>
      <c r="U68" s="37">
        <f t="shared" ref="U68:U74" si="48">SUM(S68:T68)</f>
        <v>32</v>
      </c>
      <c r="V68" s="39"/>
      <c r="W68" s="39"/>
      <c r="X68" s="39"/>
      <c r="Y68" s="37">
        <f t="shared" ref="Y68:Y74" si="49">SUM(W68:X68)</f>
        <v>0</v>
      </c>
      <c r="Z68" s="39"/>
      <c r="AB68" s="132">
        <f t="shared" ref="AB68:AC74" si="50">SUM(C68,G68,K68,O68,S68,W68)</f>
        <v>40</v>
      </c>
      <c r="AC68" s="132">
        <f t="shared" si="50"/>
        <v>119</v>
      </c>
      <c r="AD68" s="132">
        <f>SUM(AB68:AC68)</f>
        <v>159</v>
      </c>
      <c r="AE68" s="133"/>
    </row>
    <row r="69" spans="1:31" ht="52.5" customHeight="1" x14ac:dyDescent="0.4">
      <c r="A69" s="37">
        <v>2</v>
      </c>
      <c r="B69" s="149" t="s">
        <v>115</v>
      </c>
      <c r="C69" s="39">
        <v>3</v>
      </c>
      <c r="D69" s="39">
        <v>7</v>
      </c>
      <c r="E69" s="37">
        <f t="shared" si="45"/>
        <v>10</v>
      </c>
      <c r="F69" s="39"/>
      <c r="G69" s="39">
        <v>7</v>
      </c>
      <c r="H69" s="39">
        <v>25</v>
      </c>
      <c r="I69" s="37">
        <f t="shared" ref="I69:I74" si="51">SUM(G69:H69)</f>
        <v>32</v>
      </c>
      <c r="J69" s="39"/>
      <c r="K69" s="39">
        <v>7</v>
      </c>
      <c r="L69" s="39">
        <v>9</v>
      </c>
      <c r="M69" s="37">
        <f t="shared" si="46"/>
        <v>16</v>
      </c>
      <c r="N69" s="39"/>
      <c r="O69" s="39">
        <v>11</v>
      </c>
      <c r="P69" s="39">
        <v>12</v>
      </c>
      <c r="Q69" s="37">
        <f t="shared" si="47"/>
        <v>23</v>
      </c>
      <c r="R69" s="39"/>
      <c r="S69" s="39">
        <v>5</v>
      </c>
      <c r="T69" s="39">
        <v>16</v>
      </c>
      <c r="U69" s="37">
        <f t="shared" si="48"/>
        <v>21</v>
      </c>
      <c r="V69" s="39"/>
      <c r="W69" s="39">
        <v>11</v>
      </c>
      <c r="X69" s="39">
        <v>9</v>
      </c>
      <c r="Y69" s="37">
        <f t="shared" si="49"/>
        <v>20</v>
      </c>
      <c r="Z69" s="39"/>
      <c r="AB69" s="132">
        <f t="shared" si="50"/>
        <v>44</v>
      </c>
      <c r="AC69" s="132">
        <f t="shared" si="50"/>
        <v>78</v>
      </c>
      <c r="AD69" s="132">
        <f t="shared" ref="AD69:AD74" si="52">SUM(AB69:AC69)</f>
        <v>122</v>
      </c>
      <c r="AE69" s="133"/>
    </row>
    <row r="70" spans="1:31" ht="78.75" customHeight="1" x14ac:dyDescent="0.4">
      <c r="A70" s="37">
        <v>3</v>
      </c>
      <c r="B70" s="149" t="s">
        <v>116</v>
      </c>
      <c r="C70" s="39">
        <v>20</v>
      </c>
      <c r="D70" s="39">
        <v>12</v>
      </c>
      <c r="E70" s="37">
        <f t="shared" si="45"/>
        <v>32</v>
      </c>
      <c r="F70" s="39"/>
      <c r="G70" s="39">
        <v>19</v>
      </c>
      <c r="H70" s="39">
        <v>13</v>
      </c>
      <c r="I70" s="37">
        <f t="shared" si="51"/>
        <v>32</v>
      </c>
      <c r="J70" s="39"/>
      <c r="K70" s="39">
        <v>19</v>
      </c>
      <c r="L70" s="39">
        <v>13</v>
      </c>
      <c r="M70" s="37">
        <f t="shared" si="46"/>
        <v>32</v>
      </c>
      <c r="N70" s="39"/>
      <c r="O70" s="39">
        <v>16</v>
      </c>
      <c r="P70" s="39">
        <v>16</v>
      </c>
      <c r="Q70" s="37">
        <f t="shared" si="47"/>
        <v>32</v>
      </c>
      <c r="R70" s="38"/>
      <c r="S70" s="39">
        <v>18</v>
      </c>
      <c r="T70" s="39">
        <v>14</v>
      </c>
      <c r="U70" s="37">
        <f t="shared" si="48"/>
        <v>32</v>
      </c>
      <c r="V70" s="39"/>
      <c r="W70" s="39">
        <v>17</v>
      </c>
      <c r="X70" s="39">
        <v>10</v>
      </c>
      <c r="Y70" s="37">
        <f t="shared" si="49"/>
        <v>27</v>
      </c>
      <c r="Z70" s="39"/>
      <c r="AB70" s="132">
        <f t="shared" si="50"/>
        <v>109</v>
      </c>
      <c r="AC70" s="132">
        <f t="shared" si="50"/>
        <v>78</v>
      </c>
      <c r="AD70" s="132">
        <f t="shared" si="52"/>
        <v>187</v>
      </c>
      <c r="AE70" s="133"/>
    </row>
    <row r="71" spans="1:31" ht="52.5" customHeight="1" x14ac:dyDescent="0.4">
      <c r="A71" s="37">
        <v>4</v>
      </c>
      <c r="B71" s="149" t="s">
        <v>117</v>
      </c>
      <c r="C71" s="39">
        <v>11</v>
      </c>
      <c r="D71" s="39">
        <v>21</v>
      </c>
      <c r="E71" s="37">
        <f t="shared" si="45"/>
        <v>32</v>
      </c>
      <c r="F71" s="39"/>
      <c r="G71" s="39">
        <v>10</v>
      </c>
      <c r="H71" s="39">
        <v>22</v>
      </c>
      <c r="I71" s="37">
        <f t="shared" si="51"/>
        <v>32</v>
      </c>
      <c r="J71" s="39"/>
      <c r="K71" s="39">
        <v>14</v>
      </c>
      <c r="L71" s="39">
        <v>18</v>
      </c>
      <c r="M71" s="37">
        <f t="shared" si="46"/>
        <v>32</v>
      </c>
      <c r="N71" s="39"/>
      <c r="O71" s="39">
        <v>18</v>
      </c>
      <c r="P71" s="39">
        <v>14</v>
      </c>
      <c r="Q71" s="37">
        <f t="shared" si="47"/>
        <v>32</v>
      </c>
      <c r="R71" s="39"/>
      <c r="S71" s="39">
        <v>6</v>
      </c>
      <c r="T71" s="39">
        <v>17</v>
      </c>
      <c r="U71" s="37">
        <f t="shared" si="48"/>
        <v>23</v>
      </c>
      <c r="V71" s="39"/>
      <c r="W71" s="39">
        <v>13</v>
      </c>
      <c r="X71" s="39">
        <v>17</v>
      </c>
      <c r="Y71" s="37">
        <f t="shared" si="49"/>
        <v>30</v>
      </c>
      <c r="Z71" s="39"/>
      <c r="AB71" s="132">
        <f t="shared" si="50"/>
        <v>72</v>
      </c>
      <c r="AC71" s="132">
        <f t="shared" si="50"/>
        <v>109</v>
      </c>
      <c r="AD71" s="132">
        <f t="shared" si="52"/>
        <v>181</v>
      </c>
      <c r="AE71" s="133"/>
    </row>
    <row r="72" spans="1:31" ht="78.75" customHeight="1" x14ac:dyDescent="0.4">
      <c r="A72" s="37">
        <v>5</v>
      </c>
      <c r="B72" s="150" t="s">
        <v>118</v>
      </c>
      <c r="C72" s="39">
        <v>12</v>
      </c>
      <c r="D72" s="39">
        <v>13</v>
      </c>
      <c r="E72" s="37">
        <f t="shared" si="45"/>
        <v>25</v>
      </c>
      <c r="F72" s="39"/>
      <c r="G72" s="39">
        <v>12</v>
      </c>
      <c r="H72" s="39">
        <v>12</v>
      </c>
      <c r="I72" s="37">
        <f t="shared" si="51"/>
        <v>24</v>
      </c>
      <c r="J72" s="39"/>
      <c r="K72" s="39">
        <v>13</v>
      </c>
      <c r="L72" s="39">
        <v>11</v>
      </c>
      <c r="M72" s="37">
        <f t="shared" si="46"/>
        <v>24</v>
      </c>
      <c r="N72" s="39"/>
      <c r="O72" s="39">
        <v>12</v>
      </c>
      <c r="P72" s="39">
        <v>13</v>
      </c>
      <c r="Q72" s="37">
        <f t="shared" si="47"/>
        <v>25</v>
      </c>
      <c r="R72" s="39"/>
      <c r="S72" s="39">
        <v>11</v>
      </c>
      <c r="T72" s="39">
        <v>13</v>
      </c>
      <c r="U72" s="37">
        <f t="shared" si="48"/>
        <v>24</v>
      </c>
      <c r="V72" s="39"/>
      <c r="W72" s="39">
        <v>11</v>
      </c>
      <c r="X72" s="39">
        <v>11</v>
      </c>
      <c r="Y72" s="37">
        <f t="shared" si="49"/>
        <v>22</v>
      </c>
      <c r="Z72" s="39"/>
      <c r="AB72" s="132">
        <f t="shared" si="50"/>
        <v>71</v>
      </c>
      <c r="AC72" s="132">
        <f t="shared" si="50"/>
        <v>73</v>
      </c>
      <c r="AD72" s="132">
        <f t="shared" si="52"/>
        <v>144</v>
      </c>
      <c r="AE72" s="133"/>
    </row>
    <row r="73" spans="1:31" ht="78.75" customHeight="1" x14ac:dyDescent="0.4">
      <c r="A73" s="37">
        <v>6</v>
      </c>
      <c r="B73" s="149" t="s">
        <v>120</v>
      </c>
      <c r="C73" s="39">
        <v>9</v>
      </c>
      <c r="D73" s="39">
        <v>7</v>
      </c>
      <c r="E73" s="37">
        <f t="shared" si="45"/>
        <v>16</v>
      </c>
      <c r="F73" s="39"/>
      <c r="G73" s="39">
        <v>11</v>
      </c>
      <c r="H73" s="39">
        <v>5</v>
      </c>
      <c r="I73" s="37">
        <f t="shared" si="51"/>
        <v>16</v>
      </c>
      <c r="J73" s="39"/>
      <c r="K73" s="39">
        <v>14</v>
      </c>
      <c r="L73" s="39">
        <v>8</v>
      </c>
      <c r="M73" s="37">
        <f t="shared" si="46"/>
        <v>22</v>
      </c>
      <c r="N73" s="39"/>
      <c r="O73" s="39">
        <v>14</v>
      </c>
      <c r="P73" s="39">
        <v>9</v>
      </c>
      <c r="Q73" s="37">
        <f t="shared" si="47"/>
        <v>23</v>
      </c>
      <c r="R73" s="39"/>
      <c r="S73" s="39">
        <v>13</v>
      </c>
      <c r="T73" s="39">
        <v>8</v>
      </c>
      <c r="U73" s="37">
        <f t="shared" si="48"/>
        <v>21</v>
      </c>
      <c r="V73" s="39"/>
      <c r="W73" s="39">
        <v>13</v>
      </c>
      <c r="X73" s="39">
        <v>8</v>
      </c>
      <c r="Y73" s="37">
        <f t="shared" si="49"/>
        <v>21</v>
      </c>
      <c r="Z73" s="39"/>
      <c r="AB73" s="132">
        <f t="shared" si="50"/>
        <v>74</v>
      </c>
      <c r="AC73" s="132">
        <f t="shared" si="50"/>
        <v>45</v>
      </c>
      <c r="AD73" s="132">
        <f t="shared" si="52"/>
        <v>119</v>
      </c>
      <c r="AE73" s="133"/>
    </row>
    <row r="74" spans="1:31" ht="52.5" customHeight="1" x14ac:dyDescent="0.4">
      <c r="A74" s="37">
        <v>7</v>
      </c>
      <c r="B74" s="149" t="s">
        <v>119</v>
      </c>
      <c r="C74" s="39">
        <v>15</v>
      </c>
      <c r="D74" s="39">
        <v>22</v>
      </c>
      <c r="E74" s="37">
        <f t="shared" si="45"/>
        <v>37</v>
      </c>
      <c r="F74" s="39"/>
      <c r="G74" s="39">
        <v>23</v>
      </c>
      <c r="H74" s="39">
        <v>30</v>
      </c>
      <c r="I74" s="37">
        <f t="shared" si="51"/>
        <v>53</v>
      </c>
      <c r="J74" s="39"/>
      <c r="K74" s="39">
        <v>24</v>
      </c>
      <c r="L74" s="39">
        <v>26</v>
      </c>
      <c r="M74" s="37">
        <f t="shared" si="46"/>
        <v>50</v>
      </c>
      <c r="N74" s="39"/>
      <c r="O74" s="39">
        <v>21</v>
      </c>
      <c r="P74" s="39">
        <v>31</v>
      </c>
      <c r="Q74" s="37">
        <f t="shared" si="47"/>
        <v>52</v>
      </c>
      <c r="R74" s="39"/>
      <c r="S74" s="39">
        <v>6</v>
      </c>
      <c r="T74" s="39">
        <v>12</v>
      </c>
      <c r="U74" s="37">
        <f t="shared" si="48"/>
        <v>18</v>
      </c>
      <c r="V74" s="39"/>
      <c r="W74" s="39">
        <v>11</v>
      </c>
      <c r="X74" s="39">
        <v>18</v>
      </c>
      <c r="Y74" s="37">
        <f t="shared" si="49"/>
        <v>29</v>
      </c>
      <c r="Z74" s="39"/>
      <c r="AB74" s="132">
        <f t="shared" si="50"/>
        <v>100</v>
      </c>
      <c r="AC74" s="132">
        <f t="shared" si="50"/>
        <v>139</v>
      </c>
      <c r="AD74" s="132">
        <f t="shared" si="52"/>
        <v>239</v>
      </c>
      <c r="AE74" s="133"/>
    </row>
    <row r="75" spans="1:31" x14ac:dyDescent="0.4">
      <c r="A75" s="185" t="s">
        <v>5</v>
      </c>
      <c r="B75" s="186"/>
      <c r="C75" s="40">
        <f>SUM(C68:C74)</f>
        <v>81</v>
      </c>
      <c r="D75" s="40">
        <f>SUM(D68:D74)</f>
        <v>103</v>
      </c>
      <c r="E75" s="40">
        <f>SUM(E68:E74)</f>
        <v>184</v>
      </c>
      <c r="F75" s="40"/>
      <c r="G75" s="40">
        <f>SUM(G68:G74)</f>
        <v>86</v>
      </c>
      <c r="H75" s="40">
        <f>SUM(H68:H74)</f>
        <v>134</v>
      </c>
      <c r="I75" s="40">
        <f>SUM(I68:I74)</f>
        <v>220</v>
      </c>
      <c r="J75" s="40"/>
      <c r="K75" s="40">
        <f>SUM(K68:K74)</f>
        <v>93</v>
      </c>
      <c r="L75" s="40">
        <f>SUM(L68:L74)</f>
        <v>115</v>
      </c>
      <c r="M75" s="40">
        <f>SUM(M68:M74)</f>
        <v>208</v>
      </c>
      <c r="N75" s="40"/>
      <c r="O75" s="40">
        <f>SUM(O68:O74)</f>
        <v>103</v>
      </c>
      <c r="P75" s="40">
        <f>SUM(P68:P74)</f>
        <v>116</v>
      </c>
      <c r="Q75" s="40">
        <f>SUM(Q68:Q74)</f>
        <v>219</v>
      </c>
      <c r="R75" s="40"/>
      <c r="S75" s="40">
        <f>SUM(S68:S74)</f>
        <v>71</v>
      </c>
      <c r="T75" s="40">
        <f>SUM(T68:T74)</f>
        <v>100</v>
      </c>
      <c r="U75" s="40">
        <f>SUM(U68:U74)</f>
        <v>171</v>
      </c>
      <c r="V75" s="40"/>
      <c r="W75" s="40">
        <f>SUM(W68:W74)</f>
        <v>76</v>
      </c>
      <c r="X75" s="40">
        <f>SUM(X68:X74)</f>
        <v>73</v>
      </c>
      <c r="Y75" s="40">
        <f>SUM(Y68:Y74)</f>
        <v>149</v>
      </c>
      <c r="Z75" s="40"/>
    </row>
    <row r="76" spans="1:31" x14ac:dyDescent="0.4">
      <c r="A76" s="123"/>
      <c r="B76" s="136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</row>
    <row r="77" spans="1:31" ht="22.5" customHeight="1" x14ac:dyDescent="0.4"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</row>
    <row r="78" spans="1:31" ht="22.5" customHeight="1" x14ac:dyDescent="0.4">
      <c r="B78" s="41" t="s">
        <v>19</v>
      </c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</row>
    <row r="79" spans="1:31" ht="48" customHeight="1" x14ac:dyDescent="0.4">
      <c r="A79" s="187" t="s">
        <v>1</v>
      </c>
      <c r="B79" s="189" t="s">
        <v>0</v>
      </c>
      <c r="C79" s="191" t="s">
        <v>8</v>
      </c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38"/>
      <c r="AB79" s="195" t="s">
        <v>7</v>
      </c>
      <c r="AC79" s="194"/>
      <c r="AD79" s="196" t="s">
        <v>5</v>
      </c>
    </row>
    <row r="80" spans="1:31" ht="48" customHeight="1" x14ac:dyDescent="0.4">
      <c r="A80" s="188"/>
      <c r="B80" s="190"/>
      <c r="C80" s="197" t="s">
        <v>121</v>
      </c>
      <c r="D80" s="197"/>
      <c r="E80" s="197"/>
      <c r="F80" s="197"/>
      <c r="G80" s="197" t="s">
        <v>122</v>
      </c>
      <c r="H80" s="197"/>
      <c r="I80" s="197"/>
      <c r="J80" s="197"/>
      <c r="K80" s="197" t="s">
        <v>123</v>
      </c>
      <c r="L80" s="197"/>
      <c r="M80" s="197"/>
      <c r="N80" s="197"/>
      <c r="O80" s="197" t="s">
        <v>124</v>
      </c>
      <c r="P80" s="197"/>
      <c r="Q80" s="197"/>
      <c r="R80" s="197"/>
      <c r="S80" s="197" t="s">
        <v>125</v>
      </c>
      <c r="T80" s="197"/>
      <c r="U80" s="197"/>
      <c r="V80" s="197"/>
      <c r="W80" s="197" t="s">
        <v>126</v>
      </c>
      <c r="X80" s="197"/>
      <c r="Y80" s="197"/>
      <c r="Z80" s="197"/>
      <c r="AA80" s="139"/>
      <c r="AB80" s="195"/>
      <c r="AC80" s="194"/>
      <c r="AD80" s="196"/>
    </row>
    <row r="81" spans="1:31" ht="48" customHeight="1" x14ac:dyDescent="0.4">
      <c r="A81" s="188"/>
      <c r="B81" s="190"/>
      <c r="C81" s="152" t="s">
        <v>2</v>
      </c>
      <c r="D81" s="152" t="s">
        <v>3</v>
      </c>
      <c r="E81" s="152" t="s">
        <v>4</v>
      </c>
      <c r="F81" s="152" t="s">
        <v>10</v>
      </c>
      <c r="G81" s="152" t="s">
        <v>2</v>
      </c>
      <c r="H81" s="152" t="s">
        <v>3</v>
      </c>
      <c r="I81" s="152" t="s">
        <v>4</v>
      </c>
      <c r="J81" s="152" t="s">
        <v>10</v>
      </c>
      <c r="K81" s="152" t="s">
        <v>2</v>
      </c>
      <c r="L81" s="152" t="s">
        <v>3</v>
      </c>
      <c r="M81" s="152" t="s">
        <v>4</v>
      </c>
      <c r="N81" s="152" t="s">
        <v>10</v>
      </c>
      <c r="O81" s="152" t="s">
        <v>2</v>
      </c>
      <c r="P81" s="152" t="s">
        <v>3</v>
      </c>
      <c r="Q81" s="152" t="s">
        <v>4</v>
      </c>
      <c r="R81" s="152" t="s">
        <v>10</v>
      </c>
      <c r="S81" s="152" t="s">
        <v>2</v>
      </c>
      <c r="T81" s="152" t="s">
        <v>3</v>
      </c>
      <c r="U81" s="152" t="s">
        <v>4</v>
      </c>
      <c r="V81" s="152" t="s">
        <v>10</v>
      </c>
      <c r="W81" s="152" t="s">
        <v>2</v>
      </c>
      <c r="X81" s="152" t="s">
        <v>3</v>
      </c>
      <c r="Y81" s="152" t="s">
        <v>4</v>
      </c>
      <c r="Z81" s="152" t="s">
        <v>10</v>
      </c>
      <c r="AA81" s="140"/>
      <c r="AB81" s="151" t="s">
        <v>2</v>
      </c>
      <c r="AC81" s="152" t="s">
        <v>3</v>
      </c>
      <c r="AD81" s="152" t="s">
        <v>4</v>
      </c>
    </row>
    <row r="82" spans="1:31" ht="60.75" customHeight="1" x14ac:dyDescent="0.4">
      <c r="A82" s="37">
        <v>1</v>
      </c>
      <c r="B82" s="149" t="s">
        <v>114</v>
      </c>
      <c r="C82" s="37">
        <v>11</v>
      </c>
      <c r="D82" s="37">
        <v>21</v>
      </c>
      <c r="E82" s="37">
        <f>SUM(C82:D82)</f>
        <v>32</v>
      </c>
      <c r="F82" s="37"/>
      <c r="G82" s="37">
        <v>12</v>
      </c>
      <c r="H82" s="37">
        <v>20</v>
      </c>
      <c r="I82" s="37">
        <f>SUM(G82:H82)</f>
        <v>32</v>
      </c>
      <c r="J82" s="37"/>
      <c r="K82" s="37">
        <v>12</v>
      </c>
      <c r="L82" s="37">
        <v>20</v>
      </c>
      <c r="M82" s="37">
        <f>SUM(K82:L82)</f>
        <v>32</v>
      </c>
      <c r="N82" s="37"/>
      <c r="O82" s="37">
        <v>11</v>
      </c>
      <c r="P82" s="37">
        <v>19</v>
      </c>
      <c r="Q82" s="37">
        <f>SUM(O82:P82)</f>
        <v>30</v>
      </c>
      <c r="R82" s="37"/>
      <c r="S82" s="37">
        <v>10</v>
      </c>
      <c r="T82" s="37">
        <v>22</v>
      </c>
      <c r="U82" s="37">
        <f t="shared" ref="U82:U87" si="53">SUM(S82:T82)</f>
        <v>32</v>
      </c>
      <c r="V82" s="37"/>
      <c r="W82" s="37">
        <v>12</v>
      </c>
      <c r="X82" s="37">
        <v>20</v>
      </c>
      <c r="Y82" s="37">
        <f t="shared" ref="Y82:Y87" si="54">SUM(W82:X82)</f>
        <v>32</v>
      </c>
      <c r="Z82" s="37"/>
      <c r="AA82" s="142"/>
      <c r="AB82" s="143">
        <f t="shared" ref="AB82:AB87" si="55">SUM(C82,G82,K82,O82,S82,W82)</f>
        <v>68</v>
      </c>
      <c r="AC82" s="132">
        <f t="shared" ref="AC82:AC87" si="56">SUM(D82,H82,L82,P82,T82,X82)</f>
        <v>122</v>
      </c>
      <c r="AD82" s="132">
        <f>SUM(AB82:AC82)</f>
        <v>190</v>
      </c>
      <c r="AE82" s="133"/>
    </row>
    <row r="83" spans="1:31" ht="60.75" customHeight="1" x14ac:dyDescent="0.4">
      <c r="A83" s="37">
        <v>2</v>
      </c>
      <c r="B83" s="149" t="s">
        <v>115</v>
      </c>
      <c r="C83" s="37">
        <v>10</v>
      </c>
      <c r="D83" s="37">
        <v>21</v>
      </c>
      <c r="E83" s="37">
        <f t="shared" ref="E83:E88" si="57">SUM(C83:D83)</f>
        <v>31</v>
      </c>
      <c r="F83" s="37"/>
      <c r="G83" s="37">
        <v>9</v>
      </c>
      <c r="H83" s="37">
        <v>9</v>
      </c>
      <c r="I83" s="37">
        <f t="shared" ref="I83:I88" si="58">SUM(G83:H83)</f>
        <v>18</v>
      </c>
      <c r="J83" s="37"/>
      <c r="K83" s="37">
        <v>10</v>
      </c>
      <c r="L83" s="37">
        <v>10</v>
      </c>
      <c r="M83" s="37">
        <f t="shared" ref="M83:M88" si="59">SUM(K83:L83)</f>
        <v>20</v>
      </c>
      <c r="N83" s="37"/>
      <c r="O83" s="37">
        <v>11</v>
      </c>
      <c r="P83" s="37">
        <v>7</v>
      </c>
      <c r="Q83" s="37">
        <f t="shared" ref="Q83:Q88" si="60">SUM(O83:P83)</f>
        <v>18</v>
      </c>
      <c r="R83" s="37"/>
      <c r="S83" s="37">
        <v>10</v>
      </c>
      <c r="T83" s="37">
        <v>10</v>
      </c>
      <c r="U83" s="37">
        <f t="shared" si="53"/>
        <v>20</v>
      </c>
      <c r="V83" s="37"/>
      <c r="W83" s="37">
        <v>10</v>
      </c>
      <c r="X83" s="37">
        <v>10</v>
      </c>
      <c r="Y83" s="37">
        <f t="shared" si="54"/>
        <v>20</v>
      </c>
      <c r="Z83" s="37"/>
      <c r="AA83" s="142"/>
      <c r="AB83" s="143">
        <f t="shared" si="55"/>
        <v>60</v>
      </c>
      <c r="AC83" s="132">
        <f t="shared" si="56"/>
        <v>67</v>
      </c>
      <c r="AD83" s="132">
        <f t="shared" ref="AD83:AD88" si="61">SUM(AB83:AC83)</f>
        <v>127</v>
      </c>
      <c r="AE83" s="133"/>
    </row>
    <row r="84" spans="1:31" ht="60.75" customHeight="1" x14ac:dyDescent="0.4">
      <c r="A84" s="37">
        <v>3</v>
      </c>
      <c r="B84" s="149" t="s">
        <v>116</v>
      </c>
      <c r="C84" s="37">
        <v>18</v>
      </c>
      <c r="D84" s="37">
        <v>14</v>
      </c>
      <c r="E84" s="37">
        <f t="shared" si="57"/>
        <v>32</v>
      </c>
      <c r="F84" s="37"/>
      <c r="G84" s="37">
        <v>18</v>
      </c>
      <c r="H84" s="37">
        <v>14</v>
      </c>
      <c r="I84" s="37">
        <f t="shared" si="58"/>
        <v>32</v>
      </c>
      <c r="J84" s="38"/>
      <c r="K84" s="37">
        <v>20</v>
      </c>
      <c r="L84" s="37">
        <v>12</v>
      </c>
      <c r="M84" s="37">
        <f t="shared" si="59"/>
        <v>32</v>
      </c>
      <c r="N84" s="37"/>
      <c r="O84" s="37">
        <v>20</v>
      </c>
      <c r="P84" s="37">
        <v>12</v>
      </c>
      <c r="Q84" s="37">
        <f t="shared" si="60"/>
        <v>32</v>
      </c>
      <c r="R84" s="37"/>
      <c r="S84" s="37">
        <v>12</v>
      </c>
      <c r="T84" s="37">
        <v>10</v>
      </c>
      <c r="U84" s="37">
        <f t="shared" si="53"/>
        <v>22</v>
      </c>
      <c r="V84" s="37"/>
      <c r="W84" s="37">
        <v>9</v>
      </c>
      <c r="X84" s="37">
        <v>13</v>
      </c>
      <c r="Y84" s="37">
        <f t="shared" si="54"/>
        <v>22</v>
      </c>
      <c r="Z84" s="37"/>
      <c r="AA84" s="142"/>
      <c r="AB84" s="143">
        <f t="shared" si="55"/>
        <v>97</v>
      </c>
      <c r="AC84" s="132">
        <f t="shared" si="56"/>
        <v>75</v>
      </c>
      <c r="AD84" s="132">
        <f t="shared" si="61"/>
        <v>172</v>
      </c>
      <c r="AE84" s="133"/>
    </row>
    <row r="85" spans="1:31" ht="60.75" customHeight="1" x14ac:dyDescent="0.4">
      <c r="A85" s="37">
        <v>4</v>
      </c>
      <c r="B85" s="149" t="s">
        <v>117</v>
      </c>
      <c r="C85" s="37">
        <v>17</v>
      </c>
      <c r="D85" s="37">
        <v>14</v>
      </c>
      <c r="E85" s="37">
        <f t="shared" si="57"/>
        <v>31</v>
      </c>
      <c r="F85" s="37"/>
      <c r="G85" s="37">
        <v>11</v>
      </c>
      <c r="H85" s="37">
        <v>21</v>
      </c>
      <c r="I85" s="37">
        <f t="shared" si="58"/>
        <v>32</v>
      </c>
      <c r="J85" s="37"/>
      <c r="K85" s="37">
        <v>18</v>
      </c>
      <c r="L85" s="37">
        <v>8</v>
      </c>
      <c r="M85" s="37">
        <f t="shared" si="59"/>
        <v>26</v>
      </c>
      <c r="N85" s="37"/>
      <c r="O85" s="37">
        <v>16</v>
      </c>
      <c r="P85" s="37">
        <v>14</v>
      </c>
      <c r="Q85" s="37">
        <f t="shared" si="60"/>
        <v>30</v>
      </c>
      <c r="R85" s="37"/>
      <c r="S85" s="37">
        <v>17</v>
      </c>
      <c r="T85" s="37">
        <v>15</v>
      </c>
      <c r="U85" s="37">
        <f t="shared" si="53"/>
        <v>32</v>
      </c>
      <c r="V85" s="37"/>
      <c r="W85" s="37">
        <v>16</v>
      </c>
      <c r="X85" s="37">
        <v>15</v>
      </c>
      <c r="Y85" s="37">
        <f t="shared" si="54"/>
        <v>31</v>
      </c>
      <c r="Z85" s="37"/>
      <c r="AA85" s="142"/>
      <c r="AB85" s="143">
        <f t="shared" si="55"/>
        <v>95</v>
      </c>
      <c r="AC85" s="132">
        <f t="shared" si="56"/>
        <v>87</v>
      </c>
      <c r="AD85" s="132">
        <f t="shared" si="61"/>
        <v>182</v>
      </c>
      <c r="AE85" s="133"/>
    </row>
    <row r="86" spans="1:31" ht="60.75" customHeight="1" x14ac:dyDescent="0.4">
      <c r="A86" s="37">
        <v>5</v>
      </c>
      <c r="B86" s="150" t="s">
        <v>118</v>
      </c>
      <c r="C86" s="37">
        <v>14</v>
      </c>
      <c r="D86" s="37">
        <v>12</v>
      </c>
      <c r="E86" s="37">
        <f t="shared" si="57"/>
        <v>26</v>
      </c>
      <c r="F86" s="37"/>
      <c r="G86" s="37">
        <v>12</v>
      </c>
      <c r="H86" s="37">
        <v>13</v>
      </c>
      <c r="I86" s="37">
        <f t="shared" si="58"/>
        <v>25</v>
      </c>
      <c r="J86" s="37"/>
      <c r="K86" s="37">
        <v>10</v>
      </c>
      <c r="L86" s="37">
        <v>14</v>
      </c>
      <c r="M86" s="37">
        <f t="shared" si="59"/>
        <v>24</v>
      </c>
      <c r="N86" s="37"/>
      <c r="O86" s="37">
        <v>13</v>
      </c>
      <c r="P86" s="37">
        <v>12</v>
      </c>
      <c r="Q86" s="37">
        <f t="shared" si="60"/>
        <v>25</v>
      </c>
      <c r="R86" s="37"/>
      <c r="S86" s="37">
        <v>11</v>
      </c>
      <c r="T86" s="37">
        <v>13</v>
      </c>
      <c r="U86" s="37">
        <f t="shared" si="53"/>
        <v>24</v>
      </c>
      <c r="V86" s="37"/>
      <c r="W86" s="37">
        <v>12</v>
      </c>
      <c r="X86" s="37">
        <v>11</v>
      </c>
      <c r="Y86" s="37">
        <f t="shared" si="54"/>
        <v>23</v>
      </c>
      <c r="Z86" s="37"/>
      <c r="AA86" s="142"/>
      <c r="AB86" s="143">
        <f t="shared" si="55"/>
        <v>72</v>
      </c>
      <c r="AC86" s="132">
        <f t="shared" si="56"/>
        <v>75</v>
      </c>
      <c r="AD86" s="132">
        <f t="shared" si="61"/>
        <v>147</v>
      </c>
      <c r="AE86" s="133"/>
    </row>
    <row r="87" spans="1:31" ht="60.75" customHeight="1" x14ac:dyDescent="0.4">
      <c r="A87" s="37">
        <v>6</v>
      </c>
      <c r="B87" s="149" t="s">
        <v>120</v>
      </c>
      <c r="C87" s="37">
        <v>14</v>
      </c>
      <c r="D87" s="37">
        <v>9</v>
      </c>
      <c r="E87" s="37">
        <f t="shared" si="57"/>
        <v>23</v>
      </c>
      <c r="F87" s="37"/>
      <c r="G87" s="37">
        <v>11</v>
      </c>
      <c r="H87" s="37">
        <v>11</v>
      </c>
      <c r="I87" s="37">
        <f t="shared" si="58"/>
        <v>22</v>
      </c>
      <c r="J87" s="37"/>
      <c r="K87" s="37">
        <v>14</v>
      </c>
      <c r="L87" s="37">
        <v>18</v>
      </c>
      <c r="M87" s="37">
        <f t="shared" si="59"/>
        <v>32</v>
      </c>
      <c r="N87" s="37"/>
      <c r="O87" s="37">
        <v>6</v>
      </c>
      <c r="P87" s="37">
        <v>3</v>
      </c>
      <c r="Q87" s="37">
        <f t="shared" si="60"/>
        <v>9</v>
      </c>
      <c r="R87" s="37"/>
      <c r="S87" s="37">
        <v>13</v>
      </c>
      <c r="T87" s="37">
        <v>19</v>
      </c>
      <c r="U87" s="37">
        <f t="shared" si="53"/>
        <v>32</v>
      </c>
      <c r="V87" s="37"/>
      <c r="W87" s="37">
        <v>9</v>
      </c>
      <c r="X87" s="37">
        <v>8</v>
      </c>
      <c r="Y87" s="37">
        <f t="shared" si="54"/>
        <v>17</v>
      </c>
      <c r="Z87" s="37"/>
      <c r="AA87" s="142"/>
      <c r="AB87" s="143">
        <f t="shared" si="55"/>
        <v>67</v>
      </c>
      <c r="AC87" s="132">
        <f t="shared" si="56"/>
        <v>68</v>
      </c>
      <c r="AD87" s="132">
        <f t="shared" si="61"/>
        <v>135</v>
      </c>
      <c r="AE87" s="133"/>
    </row>
    <row r="88" spans="1:31" ht="60.75" customHeight="1" x14ac:dyDescent="0.4">
      <c r="A88" s="37">
        <v>7</v>
      </c>
      <c r="B88" s="149" t="s">
        <v>119</v>
      </c>
      <c r="C88" s="39">
        <v>15</v>
      </c>
      <c r="D88" s="39">
        <v>40</v>
      </c>
      <c r="E88" s="37">
        <f t="shared" si="57"/>
        <v>55</v>
      </c>
      <c r="F88" s="39"/>
      <c r="G88" s="39">
        <v>17</v>
      </c>
      <c r="H88" s="39">
        <v>33</v>
      </c>
      <c r="I88" s="37">
        <f t="shared" si="58"/>
        <v>50</v>
      </c>
      <c r="J88" s="39"/>
      <c r="K88" s="39">
        <v>16</v>
      </c>
      <c r="L88" s="39">
        <v>41</v>
      </c>
      <c r="M88" s="37">
        <f t="shared" si="59"/>
        <v>57</v>
      </c>
      <c r="N88" s="39"/>
      <c r="O88" s="39">
        <v>18</v>
      </c>
      <c r="P88" s="39">
        <v>30</v>
      </c>
      <c r="Q88" s="37">
        <f t="shared" si="60"/>
        <v>48</v>
      </c>
      <c r="R88" s="39"/>
      <c r="S88" s="39">
        <v>17</v>
      </c>
      <c r="T88" s="39">
        <v>36</v>
      </c>
      <c r="U88" s="37">
        <f t="shared" ref="U88" si="62">SUM(S88:T88)</f>
        <v>53</v>
      </c>
      <c r="V88" s="39"/>
      <c r="W88" s="39">
        <v>14</v>
      </c>
      <c r="X88" s="39">
        <v>24</v>
      </c>
      <c r="Y88" s="37">
        <f t="shared" ref="Y88" si="63">SUM(W88:X88)</f>
        <v>38</v>
      </c>
      <c r="Z88" s="37"/>
      <c r="AA88" s="142"/>
      <c r="AB88" s="143">
        <f>SUM(C88,G88,K88,O88,S88,W88)</f>
        <v>97</v>
      </c>
      <c r="AC88" s="132">
        <f>SUM(D88,H88,L88,P88,T88,X88)</f>
        <v>204</v>
      </c>
      <c r="AD88" s="132">
        <f t="shared" si="61"/>
        <v>301</v>
      </c>
      <c r="AE88" s="133"/>
    </row>
    <row r="89" spans="1:31" x14ac:dyDescent="0.4">
      <c r="A89" s="185" t="s">
        <v>5</v>
      </c>
      <c r="B89" s="186"/>
      <c r="C89" s="40">
        <f>SUM(C82:C88)</f>
        <v>99</v>
      </c>
      <c r="D89" s="40">
        <f t="shared" ref="D89:E89" si="64">SUM(D82:D88)</f>
        <v>131</v>
      </c>
      <c r="E89" s="40">
        <f t="shared" si="64"/>
        <v>230</v>
      </c>
      <c r="F89" s="40"/>
      <c r="G89" s="40">
        <f t="shared" ref="G89:I89" si="65">SUM(G82:G88)</f>
        <v>90</v>
      </c>
      <c r="H89" s="40">
        <f t="shared" si="65"/>
        <v>121</v>
      </c>
      <c r="I89" s="40">
        <f t="shared" si="65"/>
        <v>211</v>
      </c>
      <c r="J89" s="40"/>
      <c r="K89" s="40">
        <f t="shared" ref="K89:M89" si="66">SUM(K82:K88)</f>
        <v>100</v>
      </c>
      <c r="L89" s="40">
        <f t="shared" si="66"/>
        <v>123</v>
      </c>
      <c r="M89" s="40">
        <f t="shared" si="66"/>
        <v>223</v>
      </c>
      <c r="N89" s="40"/>
      <c r="O89" s="40">
        <f t="shared" ref="O89:Q89" si="67">SUM(O82:O88)</f>
        <v>95</v>
      </c>
      <c r="P89" s="40">
        <f t="shared" si="67"/>
        <v>97</v>
      </c>
      <c r="Q89" s="40">
        <f t="shared" si="67"/>
        <v>192</v>
      </c>
      <c r="R89" s="40"/>
      <c r="S89" s="40">
        <f t="shared" ref="S89:U89" si="68">SUM(S82:S88)</f>
        <v>90</v>
      </c>
      <c r="T89" s="40">
        <f t="shared" si="68"/>
        <v>125</v>
      </c>
      <c r="U89" s="40">
        <f t="shared" si="68"/>
        <v>215</v>
      </c>
      <c r="V89" s="40"/>
      <c r="W89" s="40">
        <f t="shared" ref="W89:Y89" si="69">SUM(W82:W88)</f>
        <v>82</v>
      </c>
      <c r="X89" s="40">
        <f t="shared" si="69"/>
        <v>101</v>
      </c>
      <c r="Y89" s="40">
        <f t="shared" si="69"/>
        <v>183</v>
      </c>
      <c r="Z89" s="40"/>
      <c r="AD89" s="52">
        <f>SUM(AD82:AD88)</f>
        <v>1254</v>
      </c>
    </row>
    <row r="90" spans="1:31" x14ac:dyDescent="0.4"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</row>
    <row r="91" spans="1:31" x14ac:dyDescent="0.4">
      <c r="B91" s="42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</row>
    <row r="92" spans="1:31" x14ac:dyDescent="0.4">
      <c r="B92" s="41" t="s">
        <v>20</v>
      </c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</row>
    <row r="93" spans="1:31" x14ac:dyDescent="0.4">
      <c r="A93" s="187" t="s">
        <v>1</v>
      </c>
      <c r="B93" s="189" t="s">
        <v>0</v>
      </c>
      <c r="C93" s="191" t="s">
        <v>8</v>
      </c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2"/>
      <c r="Z93" s="193"/>
      <c r="AA93" s="153"/>
      <c r="AB93" s="194" t="s">
        <v>7</v>
      </c>
      <c r="AC93" s="194"/>
      <c r="AD93" s="196" t="s">
        <v>5</v>
      </c>
    </row>
    <row r="94" spans="1:31" x14ac:dyDescent="0.4">
      <c r="A94" s="188"/>
      <c r="B94" s="190"/>
      <c r="C94" s="197" t="s">
        <v>127</v>
      </c>
      <c r="D94" s="197"/>
      <c r="E94" s="197"/>
      <c r="F94" s="197"/>
      <c r="G94" s="197" t="s">
        <v>128</v>
      </c>
      <c r="H94" s="197"/>
      <c r="I94" s="197"/>
      <c r="J94" s="197"/>
      <c r="K94" s="197" t="s">
        <v>129</v>
      </c>
      <c r="L94" s="197"/>
      <c r="M94" s="197"/>
      <c r="N94" s="197"/>
      <c r="O94" s="197" t="s">
        <v>130</v>
      </c>
      <c r="P94" s="197"/>
      <c r="Q94" s="197"/>
      <c r="R94" s="197"/>
      <c r="S94" s="197" t="s">
        <v>131</v>
      </c>
      <c r="T94" s="197"/>
      <c r="U94" s="197"/>
      <c r="V94" s="197"/>
      <c r="W94" s="197" t="s">
        <v>132</v>
      </c>
      <c r="X94" s="197"/>
      <c r="Y94" s="197"/>
      <c r="Z94" s="197"/>
      <c r="AA94" s="128"/>
      <c r="AB94" s="194"/>
      <c r="AC94" s="194"/>
      <c r="AD94" s="196"/>
    </row>
    <row r="95" spans="1:31" x14ac:dyDescent="0.4">
      <c r="A95" s="188"/>
      <c r="B95" s="190"/>
      <c r="C95" s="152" t="s">
        <v>2</v>
      </c>
      <c r="D95" s="152" t="s">
        <v>3</v>
      </c>
      <c r="E95" s="152" t="s">
        <v>4</v>
      </c>
      <c r="F95" s="152" t="s">
        <v>10</v>
      </c>
      <c r="G95" s="152" t="s">
        <v>2</v>
      </c>
      <c r="H95" s="152" t="s">
        <v>3</v>
      </c>
      <c r="I95" s="152" t="s">
        <v>4</v>
      </c>
      <c r="J95" s="152" t="s">
        <v>10</v>
      </c>
      <c r="K95" s="152" t="s">
        <v>2</v>
      </c>
      <c r="L95" s="152" t="s">
        <v>3</v>
      </c>
      <c r="M95" s="152" t="s">
        <v>4</v>
      </c>
      <c r="N95" s="152" t="s">
        <v>10</v>
      </c>
      <c r="O95" s="152" t="s">
        <v>2</v>
      </c>
      <c r="P95" s="152" t="s">
        <v>3</v>
      </c>
      <c r="Q95" s="152" t="s">
        <v>4</v>
      </c>
      <c r="R95" s="152" t="s">
        <v>10</v>
      </c>
      <c r="S95" s="152" t="s">
        <v>2</v>
      </c>
      <c r="T95" s="152" t="s">
        <v>3</v>
      </c>
      <c r="U95" s="152" t="s">
        <v>4</v>
      </c>
      <c r="V95" s="152" t="s">
        <v>10</v>
      </c>
      <c r="W95" s="152" t="s">
        <v>2</v>
      </c>
      <c r="X95" s="152" t="s">
        <v>3</v>
      </c>
      <c r="Y95" s="152" t="s">
        <v>4</v>
      </c>
      <c r="Z95" s="152" t="s">
        <v>10</v>
      </c>
      <c r="AA95" s="130"/>
      <c r="AB95" s="152" t="s">
        <v>2</v>
      </c>
      <c r="AC95" s="152" t="s">
        <v>3</v>
      </c>
      <c r="AD95" s="152" t="s">
        <v>4</v>
      </c>
    </row>
    <row r="96" spans="1:31" ht="55.5" customHeight="1" x14ac:dyDescent="0.4">
      <c r="A96" s="37">
        <v>1</v>
      </c>
      <c r="B96" s="149" t="s">
        <v>114</v>
      </c>
      <c r="C96" s="39">
        <v>17</v>
      </c>
      <c r="D96" s="39">
        <v>15</v>
      </c>
      <c r="E96" s="37">
        <f>SUM(C96:D96)</f>
        <v>32</v>
      </c>
      <c r="F96" s="39"/>
      <c r="G96" s="39">
        <v>10</v>
      </c>
      <c r="H96" s="39">
        <v>22</v>
      </c>
      <c r="I96" s="37">
        <f>SUM(G96:H96)</f>
        <v>32</v>
      </c>
      <c r="J96" s="39"/>
      <c r="K96" s="39">
        <v>8</v>
      </c>
      <c r="L96" s="39">
        <v>24</v>
      </c>
      <c r="M96" s="37">
        <f>SUM(K96:L96)</f>
        <v>32</v>
      </c>
      <c r="N96" s="39"/>
      <c r="O96" s="39">
        <v>22</v>
      </c>
      <c r="P96" s="39">
        <v>10</v>
      </c>
      <c r="Q96" s="37">
        <f>SUM(O96:P96)</f>
        <v>32</v>
      </c>
      <c r="R96" s="39"/>
      <c r="S96" s="39">
        <v>11</v>
      </c>
      <c r="T96" s="39">
        <v>21</v>
      </c>
      <c r="U96" s="37">
        <f>SUM(S96:T96)</f>
        <v>32</v>
      </c>
      <c r="V96" s="39"/>
      <c r="W96" s="230" t="s">
        <v>170</v>
      </c>
      <c r="X96" s="231"/>
      <c r="Y96" s="231"/>
      <c r="Z96" s="232"/>
      <c r="AA96" s="124"/>
      <c r="AB96" s="132">
        <f>SUM(C96,G96,K96,O96,S96,W96)</f>
        <v>68</v>
      </c>
      <c r="AC96" s="132">
        <f>SUM(D96,H96,L96,P96,T96,X96)</f>
        <v>92</v>
      </c>
      <c r="AD96" s="132">
        <f>SUM(AB96:AC96)</f>
        <v>160</v>
      </c>
      <c r="AE96" s="133"/>
    </row>
    <row r="97" spans="1:37" ht="55.5" customHeight="1" x14ac:dyDescent="0.4">
      <c r="A97" s="37">
        <v>2</v>
      </c>
      <c r="B97" s="149" t="s">
        <v>115</v>
      </c>
      <c r="C97" s="39">
        <v>11</v>
      </c>
      <c r="D97" s="39">
        <v>13</v>
      </c>
      <c r="E97" s="37">
        <f t="shared" ref="E97:E102" si="70">SUM(C97:D97)</f>
        <v>24</v>
      </c>
      <c r="F97" s="39"/>
      <c r="G97" s="39">
        <v>12</v>
      </c>
      <c r="H97" s="39">
        <v>18</v>
      </c>
      <c r="I97" s="37">
        <f t="shared" ref="I97:I102" si="71">SUM(G97:H97)</f>
        <v>30</v>
      </c>
      <c r="J97" s="38"/>
      <c r="K97" s="39">
        <v>7</v>
      </c>
      <c r="L97" s="39">
        <v>25</v>
      </c>
      <c r="M97" s="37">
        <f t="shared" ref="M97:M102" si="72">SUM(K97:L97)</f>
        <v>32</v>
      </c>
      <c r="N97" s="39"/>
      <c r="O97" s="39">
        <v>6</v>
      </c>
      <c r="P97" s="39">
        <v>11</v>
      </c>
      <c r="Q97" s="37">
        <f t="shared" ref="Q97:Q102" si="73">SUM(O97:P97)</f>
        <v>17</v>
      </c>
      <c r="R97" s="39"/>
      <c r="S97" s="39">
        <v>5</v>
      </c>
      <c r="T97" s="39">
        <v>10</v>
      </c>
      <c r="U97" s="37">
        <f t="shared" ref="U97:U102" si="74">SUM(S97:T97)</f>
        <v>15</v>
      </c>
      <c r="V97" s="39"/>
      <c r="W97" s="233"/>
      <c r="X97" s="234"/>
      <c r="Y97" s="234"/>
      <c r="Z97" s="235"/>
      <c r="AA97" s="124"/>
      <c r="AB97" s="132">
        <f t="shared" ref="AB97:AB102" si="75">SUM(C97,G97,K97,O97,S97,W97)</f>
        <v>41</v>
      </c>
      <c r="AC97" s="132">
        <f t="shared" ref="AC97:AC102" si="76">SUM(D97,H97,L97,P97,T97,X97)</f>
        <v>77</v>
      </c>
      <c r="AD97" s="132">
        <f t="shared" ref="AD97:AD102" si="77">SUM(AB97:AC97)</f>
        <v>118</v>
      </c>
      <c r="AE97" s="133"/>
    </row>
    <row r="98" spans="1:37" ht="55.5" customHeight="1" x14ac:dyDescent="0.4">
      <c r="A98" s="37">
        <v>3</v>
      </c>
      <c r="B98" s="149" t="s">
        <v>116</v>
      </c>
      <c r="C98" s="39">
        <v>17</v>
      </c>
      <c r="D98" s="39">
        <v>15</v>
      </c>
      <c r="E98" s="37">
        <f t="shared" si="70"/>
        <v>32</v>
      </c>
      <c r="F98" s="39"/>
      <c r="G98" s="39">
        <v>13</v>
      </c>
      <c r="H98" s="39">
        <v>10</v>
      </c>
      <c r="I98" s="37">
        <f t="shared" si="71"/>
        <v>23</v>
      </c>
      <c r="J98" s="39"/>
      <c r="K98" s="39">
        <v>15</v>
      </c>
      <c r="L98" s="39">
        <v>14</v>
      </c>
      <c r="M98" s="37">
        <f t="shared" si="72"/>
        <v>29</v>
      </c>
      <c r="N98" s="39"/>
      <c r="O98" s="39">
        <v>10</v>
      </c>
      <c r="P98" s="39">
        <v>10</v>
      </c>
      <c r="Q98" s="37">
        <f t="shared" si="73"/>
        <v>20</v>
      </c>
      <c r="R98" s="38"/>
      <c r="S98" s="39">
        <v>19</v>
      </c>
      <c r="T98" s="39">
        <v>13</v>
      </c>
      <c r="U98" s="37">
        <f t="shared" si="74"/>
        <v>32</v>
      </c>
      <c r="V98" s="39"/>
      <c r="W98" s="233"/>
      <c r="X98" s="234"/>
      <c r="Y98" s="234"/>
      <c r="Z98" s="235"/>
      <c r="AA98" s="124"/>
      <c r="AB98" s="132">
        <f t="shared" si="75"/>
        <v>74</v>
      </c>
      <c r="AC98" s="132">
        <f t="shared" si="76"/>
        <v>62</v>
      </c>
      <c r="AD98" s="132">
        <f t="shared" si="77"/>
        <v>136</v>
      </c>
      <c r="AE98" s="133"/>
    </row>
    <row r="99" spans="1:37" ht="55.5" customHeight="1" x14ac:dyDescent="0.4">
      <c r="A99" s="37">
        <v>4</v>
      </c>
      <c r="B99" s="149" t="s">
        <v>117</v>
      </c>
      <c r="C99" s="39">
        <v>18</v>
      </c>
      <c r="D99" s="39">
        <v>14</v>
      </c>
      <c r="E99" s="37">
        <f t="shared" si="70"/>
        <v>32</v>
      </c>
      <c r="F99" s="39"/>
      <c r="G99" s="39">
        <v>15</v>
      </c>
      <c r="H99" s="39">
        <v>17</v>
      </c>
      <c r="I99" s="37">
        <f t="shared" si="71"/>
        <v>32</v>
      </c>
      <c r="J99" s="39"/>
      <c r="K99" s="39">
        <v>15</v>
      </c>
      <c r="L99" s="39">
        <v>17</v>
      </c>
      <c r="M99" s="37">
        <f t="shared" si="72"/>
        <v>32</v>
      </c>
      <c r="N99" s="39"/>
      <c r="O99" s="39">
        <v>15</v>
      </c>
      <c r="P99" s="39">
        <v>13</v>
      </c>
      <c r="Q99" s="37">
        <f t="shared" si="73"/>
        <v>28</v>
      </c>
      <c r="R99" s="39"/>
      <c r="S99" s="39">
        <v>19</v>
      </c>
      <c r="T99" s="39">
        <v>13</v>
      </c>
      <c r="U99" s="37">
        <f t="shared" si="74"/>
        <v>32</v>
      </c>
      <c r="V99" s="39"/>
      <c r="W99" s="233"/>
      <c r="X99" s="234"/>
      <c r="Y99" s="234"/>
      <c r="Z99" s="235"/>
      <c r="AA99" s="124"/>
      <c r="AB99" s="132">
        <f t="shared" si="75"/>
        <v>82</v>
      </c>
      <c r="AC99" s="132">
        <f t="shared" si="76"/>
        <v>74</v>
      </c>
      <c r="AD99" s="132">
        <f t="shared" si="77"/>
        <v>156</v>
      </c>
      <c r="AE99" s="133"/>
    </row>
    <row r="100" spans="1:37" ht="55.5" customHeight="1" x14ac:dyDescent="0.4">
      <c r="A100" s="37">
        <v>5</v>
      </c>
      <c r="B100" s="150" t="s">
        <v>118</v>
      </c>
      <c r="C100" s="39">
        <v>12</v>
      </c>
      <c r="D100" s="39">
        <v>14</v>
      </c>
      <c r="E100" s="37">
        <f t="shared" si="70"/>
        <v>26</v>
      </c>
      <c r="F100" s="39"/>
      <c r="G100" s="39">
        <v>13</v>
      </c>
      <c r="H100" s="39">
        <v>12</v>
      </c>
      <c r="I100" s="37">
        <f t="shared" si="71"/>
        <v>25</v>
      </c>
      <c r="J100" s="39"/>
      <c r="K100" s="39">
        <v>10</v>
      </c>
      <c r="L100" s="39">
        <v>11</v>
      </c>
      <c r="M100" s="37">
        <f t="shared" si="72"/>
        <v>21</v>
      </c>
      <c r="N100" s="39"/>
      <c r="O100" s="39">
        <v>11</v>
      </c>
      <c r="P100" s="39">
        <v>10</v>
      </c>
      <c r="Q100" s="37">
        <f t="shared" si="73"/>
        <v>21</v>
      </c>
      <c r="R100" s="39"/>
      <c r="S100" s="39">
        <v>13</v>
      </c>
      <c r="T100" s="39">
        <v>12</v>
      </c>
      <c r="U100" s="37">
        <f t="shared" si="74"/>
        <v>25</v>
      </c>
      <c r="V100" s="39"/>
      <c r="W100" s="233"/>
      <c r="X100" s="234"/>
      <c r="Y100" s="234"/>
      <c r="Z100" s="235"/>
      <c r="AA100" s="124"/>
      <c r="AB100" s="132">
        <f t="shared" si="75"/>
        <v>59</v>
      </c>
      <c r="AC100" s="132">
        <f t="shared" si="76"/>
        <v>59</v>
      </c>
      <c r="AD100" s="132">
        <f t="shared" si="77"/>
        <v>118</v>
      </c>
      <c r="AE100" s="133"/>
    </row>
    <row r="101" spans="1:37" ht="55.5" customHeight="1" x14ac:dyDescent="0.4">
      <c r="A101" s="37">
        <v>6</v>
      </c>
      <c r="B101" s="149" t="s">
        <v>120</v>
      </c>
      <c r="C101" s="39">
        <v>16</v>
      </c>
      <c r="D101" s="39">
        <v>13</v>
      </c>
      <c r="E101" s="37">
        <f t="shared" si="70"/>
        <v>29</v>
      </c>
      <c r="F101" s="39"/>
      <c r="G101" s="39">
        <v>12</v>
      </c>
      <c r="H101" s="39">
        <v>20</v>
      </c>
      <c r="I101" s="37">
        <f t="shared" si="71"/>
        <v>32</v>
      </c>
      <c r="J101" s="39"/>
      <c r="K101" s="39">
        <v>11</v>
      </c>
      <c r="L101" s="39">
        <v>13</v>
      </c>
      <c r="M101" s="37">
        <f t="shared" si="72"/>
        <v>24</v>
      </c>
      <c r="N101" s="39"/>
      <c r="O101" s="39">
        <v>15</v>
      </c>
      <c r="P101" s="39">
        <v>17</v>
      </c>
      <c r="Q101" s="37">
        <f t="shared" si="73"/>
        <v>32</v>
      </c>
      <c r="R101" s="39"/>
      <c r="S101" s="39">
        <v>15</v>
      </c>
      <c r="T101" s="39">
        <v>17</v>
      </c>
      <c r="U101" s="37">
        <f t="shared" si="74"/>
        <v>32</v>
      </c>
      <c r="V101" s="39"/>
      <c r="W101" s="233"/>
      <c r="X101" s="234"/>
      <c r="Y101" s="234"/>
      <c r="Z101" s="235"/>
      <c r="AA101" s="124"/>
      <c r="AB101" s="132">
        <f t="shared" si="75"/>
        <v>69</v>
      </c>
      <c r="AC101" s="132">
        <f t="shared" si="76"/>
        <v>80</v>
      </c>
      <c r="AD101" s="132">
        <f t="shared" si="77"/>
        <v>149</v>
      </c>
      <c r="AE101" s="133"/>
    </row>
    <row r="102" spans="1:37" ht="55.5" customHeight="1" x14ac:dyDescent="0.4">
      <c r="A102" s="37">
        <v>7</v>
      </c>
      <c r="B102" s="149" t="s">
        <v>119</v>
      </c>
      <c r="C102" s="39">
        <v>18</v>
      </c>
      <c r="D102" s="39">
        <v>42</v>
      </c>
      <c r="E102" s="37">
        <f t="shared" si="70"/>
        <v>60</v>
      </c>
      <c r="F102" s="39"/>
      <c r="G102" s="39">
        <v>10</v>
      </c>
      <c r="H102" s="39">
        <v>37</v>
      </c>
      <c r="I102" s="37">
        <f t="shared" si="71"/>
        <v>47</v>
      </c>
      <c r="J102" s="39"/>
      <c r="K102" s="39">
        <v>12</v>
      </c>
      <c r="L102" s="39">
        <v>36</v>
      </c>
      <c r="M102" s="37">
        <f t="shared" si="72"/>
        <v>48</v>
      </c>
      <c r="N102" s="39"/>
      <c r="O102" s="39">
        <v>15</v>
      </c>
      <c r="P102" s="39">
        <v>27</v>
      </c>
      <c r="Q102" s="37">
        <f t="shared" si="73"/>
        <v>42</v>
      </c>
      <c r="R102" s="39"/>
      <c r="S102" s="39">
        <v>12</v>
      </c>
      <c r="T102" s="39">
        <v>24</v>
      </c>
      <c r="U102" s="37">
        <f t="shared" si="74"/>
        <v>36</v>
      </c>
      <c r="V102" s="39"/>
      <c r="W102" s="236"/>
      <c r="X102" s="237"/>
      <c r="Y102" s="237"/>
      <c r="Z102" s="238"/>
      <c r="AA102" s="124"/>
      <c r="AB102" s="132">
        <f t="shared" si="75"/>
        <v>67</v>
      </c>
      <c r="AC102" s="132">
        <f t="shared" si="76"/>
        <v>166</v>
      </c>
      <c r="AD102" s="132">
        <f t="shared" si="77"/>
        <v>233</v>
      </c>
      <c r="AE102" s="133"/>
    </row>
    <row r="103" spans="1:37" x14ac:dyDescent="0.4">
      <c r="A103" s="185" t="s">
        <v>5</v>
      </c>
      <c r="B103" s="186"/>
      <c r="C103" s="40">
        <f>SUM(C96:C102)</f>
        <v>109</v>
      </c>
      <c r="D103" s="40">
        <f t="shared" ref="D103:E103" si="78">SUM(D96:D102)</f>
        <v>126</v>
      </c>
      <c r="E103" s="40">
        <f t="shared" si="78"/>
        <v>235</v>
      </c>
      <c r="F103" s="40"/>
      <c r="G103" s="40">
        <f t="shared" ref="G103:I103" si="79">SUM(G96:G102)</f>
        <v>85</v>
      </c>
      <c r="H103" s="40">
        <f t="shared" si="79"/>
        <v>136</v>
      </c>
      <c r="I103" s="40">
        <f t="shared" si="79"/>
        <v>221</v>
      </c>
      <c r="J103" s="40"/>
      <c r="K103" s="40">
        <f t="shared" ref="K103:M103" si="80">SUM(K96:K102)</f>
        <v>78</v>
      </c>
      <c r="L103" s="40">
        <f t="shared" si="80"/>
        <v>140</v>
      </c>
      <c r="M103" s="40">
        <f t="shared" si="80"/>
        <v>218</v>
      </c>
      <c r="N103" s="40"/>
      <c r="O103" s="40">
        <f t="shared" ref="O103:Q103" si="81">SUM(O96:O102)</f>
        <v>94</v>
      </c>
      <c r="P103" s="40">
        <f t="shared" si="81"/>
        <v>98</v>
      </c>
      <c r="Q103" s="40">
        <f t="shared" si="81"/>
        <v>192</v>
      </c>
      <c r="R103" s="40"/>
      <c r="S103" s="40">
        <f t="shared" ref="S103:U103" si="82">SUM(S96:S102)</f>
        <v>94</v>
      </c>
      <c r="T103" s="40">
        <f t="shared" si="82"/>
        <v>110</v>
      </c>
      <c r="U103" s="40">
        <f t="shared" si="82"/>
        <v>204</v>
      </c>
      <c r="V103" s="40"/>
      <c r="W103" s="40">
        <f t="shared" ref="W103:Y103" si="83">SUM(W96:W102)</f>
        <v>0</v>
      </c>
      <c r="X103" s="40">
        <f t="shared" si="83"/>
        <v>0</v>
      </c>
      <c r="Y103" s="40">
        <f t="shared" si="83"/>
        <v>0</v>
      </c>
      <c r="Z103" s="40"/>
      <c r="AD103" s="52">
        <f>SUM(AD96:AD102)</f>
        <v>1070</v>
      </c>
    </row>
    <row r="104" spans="1:37" ht="33" customHeight="1" x14ac:dyDescent="0.4">
      <c r="A104" s="50"/>
      <c r="B104" s="144"/>
      <c r="C104" s="144"/>
      <c r="D104" s="144"/>
      <c r="E104" s="144"/>
      <c r="F104" s="144"/>
      <c r="G104" s="144"/>
      <c r="H104" s="144"/>
      <c r="I104" s="144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</row>
    <row r="105" spans="1:37" x14ac:dyDescent="0.4">
      <c r="B105" s="42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</row>
    <row r="106" spans="1:37" x14ac:dyDescent="0.4">
      <c r="B106" s="41" t="s">
        <v>34</v>
      </c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</row>
    <row r="107" spans="1:37" x14ac:dyDescent="0.4">
      <c r="A107" s="187" t="s">
        <v>1</v>
      </c>
      <c r="B107" s="189" t="s">
        <v>0</v>
      </c>
      <c r="C107" s="191" t="s">
        <v>8</v>
      </c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  <c r="Y107" s="192"/>
      <c r="Z107" s="193"/>
      <c r="AB107" s="194" t="s">
        <v>7</v>
      </c>
      <c r="AC107" s="194"/>
      <c r="AD107" s="196" t="s">
        <v>5</v>
      </c>
    </row>
    <row r="108" spans="1:37" x14ac:dyDescent="0.4">
      <c r="A108" s="188"/>
      <c r="B108" s="190"/>
      <c r="C108" s="197" t="s">
        <v>133</v>
      </c>
      <c r="D108" s="197"/>
      <c r="E108" s="197"/>
      <c r="F108" s="197"/>
      <c r="G108" s="197" t="s">
        <v>134</v>
      </c>
      <c r="H108" s="197"/>
      <c r="I108" s="197"/>
      <c r="J108" s="197"/>
      <c r="K108" s="197" t="s">
        <v>135</v>
      </c>
      <c r="L108" s="197"/>
      <c r="M108" s="197"/>
      <c r="N108" s="197"/>
      <c r="O108" s="197" t="s">
        <v>136</v>
      </c>
      <c r="P108" s="197"/>
      <c r="Q108" s="197"/>
      <c r="R108" s="197"/>
      <c r="S108" s="197" t="s">
        <v>137</v>
      </c>
      <c r="T108" s="197"/>
      <c r="U108" s="197"/>
      <c r="V108" s="197"/>
      <c r="W108" s="197" t="s">
        <v>138</v>
      </c>
      <c r="X108" s="197"/>
      <c r="Y108" s="197"/>
      <c r="Z108" s="197"/>
      <c r="AB108" s="194"/>
      <c r="AC108" s="194"/>
      <c r="AD108" s="196"/>
      <c r="AG108" s="157"/>
    </row>
    <row r="109" spans="1:37" x14ac:dyDescent="0.4">
      <c r="A109" s="188"/>
      <c r="B109" s="190"/>
      <c r="C109" s="152" t="s">
        <v>2</v>
      </c>
      <c r="D109" s="152" t="s">
        <v>3</v>
      </c>
      <c r="E109" s="152" t="s">
        <v>4</v>
      </c>
      <c r="F109" s="152" t="s">
        <v>10</v>
      </c>
      <c r="G109" s="152" t="s">
        <v>2</v>
      </c>
      <c r="H109" s="152" t="s">
        <v>3</v>
      </c>
      <c r="I109" s="152" t="s">
        <v>4</v>
      </c>
      <c r="J109" s="152" t="s">
        <v>10</v>
      </c>
      <c r="K109" s="152" t="s">
        <v>2</v>
      </c>
      <c r="L109" s="152" t="s">
        <v>3</v>
      </c>
      <c r="M109" s="152" t="s">
        <v>4</v>
      </c>
      <c r="N109" s="152" t="s">
        <v>10</v>
      </c>
      <c r="O109" s="152" t="s">
        <v>2</v>
      </c>
      <c r="P109" s="152" t="s">
        <v>3</v>
      </c>
      <c r="Q109" s="152" t="s">
        <v>4</v>
      </c>
      <c r="R109" s="152" t="s">
        <v>10</v>
      </c>
      <c r="S109" s="152" t="s">
        <v>2</v>
      </c>
      <c r="T109" s="152" t="s">
        <v>3</v>
      </c>
      <c r="U109" s="152" t="s">
        <v>4</v>
      </c>
      <c r="V109" s="152" t="s">
        <v>10</v>
      </c>
      <c r="W109" s="152" t="s">
        <v>2</v>
      </c>
      <c r="X109" s="152" t="s">
        <v>3</v>
      </c>
      <c r="Y109" s="152" t="s">
        <v>4</v>
      </c>
      <c r="Z109" s="152" t="s">
        <v>10</v>
      </c>
      <c r="AB109" s="152" t="s">
        <v>2</v>
      </c>
      <c r="AC109" s="152" t="s">
        <v>3</v>
      </c>
      <c r="AD109" s="152" t="s">
        <v>4</v>
      </c>
    </row>
    <row r="110" spans="1:37" ht="63" customHeight="1" x14ac:dyDescent="0.4">
      <c r="A110" s="37">
        <v>1</v>
      </c>
      <c r="B110" s="149" t="s">
        <v>114</v>
      </c>
      <c r="C110" s="39">
        <v>15</v>
      </c>
      <c r="D110" s="39">
        <v>17</v>
      </c>
      <c r="E110" s="37">
        <f>SUM(C110:D110)</f>
        <v>32</v>
      </c>
      <c r="F110" s="39"/>
      <c r="G110" s="39">
        <v>6</v>
      </c>
      <c r="H110" s="39">
        <v>26</v>
      </c>
      <c r="I110" s="37">
        <f>SUM(G110:H110)</f>
        <v>32</v>
      </c>
      <c r="J110" s="39"/>
      <c r="K110" s="39">
        <v>10</v>
      </c>
      <c r="L110" s="39">
        <v>22</v>
      </c>
      <c r="M110" s="37">
        <f>SUM(K110:L110)</f>
        <v>32</v>
      </c>
      <c r="N110" s="39"/>
      <c r="O110" s="39">
        <v>15</v>
      </c>
      <c r="P110" s="39">
        <v>17</v>
      </c>
      <c r="Q110" s="37">
        <f>SUM(O110:P110)</f>
        <v>32</v>
      </c>
      <c r="R110" s="39"/>
      <c r="S110" s="39">
        <v>13</v>
      </c>
      <c r="T110" s="39">
        <v>19</v>
      </c>
      <c r="U110" s="37">
        <f>SUM(S110:T110)</f>
        <v>32</v>
      </c>
      <c r="V110" s="39"/>
      <c r="W110" s="39"/>
      <c r="X110" s="39"/>
      <c r="Y110" s="37">
        <f>SUM(W110:X110)</f>
        <v>0</v>
      </c>
      <c r="Z110" s="39"/>
      <c r="AB110" s="132">
        <f>SUM(C110,G110,K110,O110,S110,W110)</f>
        <v>59</v>
      </c>
      <c r="AC110" s="132">
        <f>SUM(D110,H110,L110,P110,T110,X110)</f>
        <v>101</v>
      </c>
      <c r="AD110" s="132">
        <f>SUM(AB110:AC110)</f>
        <v>160</v>
      </c>
      <c r="AE110" s="133"/>
      <c r="AG110" s="158"/>
      <c r="AJ110" s="145">
        <f>AI110*2</f>
        <v>0</v>
      </c>
      <c r="AK110" s="42">
        <f>AJ110*2</f>
        <v>0</v>
      </c>
    </row>
    <row r="111" spans="1:37" ht="63" customHeight="1" x14ac:dyDescent="0.4">
      <c r="A111" s="37">
        <v>2</v>
      </c>
      <c r="B111" s="149" t="s">
        <v>115</v>
      </c>
      <c r="C111" s="39">
        <v>7</v>
      </c>
      <c r="D111" s="39">
        <v>9</v>
      </c>
      <c r="E111" s="37">
        <f t="shared" ref="E111:E116" si="84">SUM(C111:D111)</f>
        <v>16</v>
      </c>
      <c r="F111" s="39"/>
      <c r="G111" s="39">
        <v>6</v>
      </c>
      <c r="H111" s="39">
        <v>12</v>
      </c>
      <c r="I111" s="37">
        <f t="shared" ref="I111:I116" si="85">SUM(G111:H111)</f>
        <v>18</v>
      </c>
      <c r="J111" s="38"/>
      <c r="K111" s="39">
        <v>9</v>
      </c>
      <c r="L111" s="39">
        <v>17</v>
      </c>
      <c r="M111" s="37">
        <f t="shared" ref="M111:M115" si="86">SUM(K111:L111)</f>
        <v>26</v>
      </c>
      <c r="N111" s="39"/>
      <c r="O111" s="39">
        <v>7</v>
      </c>
      <c r="P111" s="39">
        <v>10</v>
      </c>
      <c r="Q111" s="37">
        <f t="shared" ref="Q111:Q116" si="87">SUM(O111:P111)</f>
        <v>17</v>
      </c>
      <c r="R111" s="39"/>
      <c r="S111" s="39">
        <v>7</v>
      </c>
      <c r="T111" s="39">
        <v>19</v>
      </c>
      <c r="U111" s="37">
        <f t="shared" ref="U111:U116" si="88">SUM(S111:T111)</f>
        <v>26</v>
      </c>
      <c r="V111" s="39"/>
      <c r="W111" s="39">
        <v>8</v>
      </c>
      <c r="X111" s="39">
        <v>14</v>
      </c>
      <c r="Y111" s="37">
        <f t="shared" ref="Y111:Y116" si="89">SUM(W111:X111)</f>
        <v>22</v>
      </c>
      <c r="Z111" s="39"/>
      <c r="AB111" s="132">
        <f t="shared" ref="AB111:AB114" si="90">SUM(C111,G111,K111,O111,S111,W111)</f>
        <v>44</v>
      </c>
      <c r="AC111" s="132">
        <f t="shared" ref="AC111:AC114" si="91">SUM(D111,H111,L111,P111,T111,X111)</f>
        <v>81</v>
      </c>
      <c r="AD111" s="132">
        <f t="shared" ref="AD111:AD116" si="92">SUM(AB111:AC111)</f>
        <v>125</v>
      </c>
      <c r="AE111" s="133"/>
      <c r="AG111" s="158"/>
      <c r="AJ111" s="145">
        <f t="shared" ref="AJ111:AJ116" si="93">AI111*2</f>
        <v>0</v>
      </c>
    </row>
    <row r="112" spans="1:37" ht="63" customHeight="1" x14ac:dyDescent="0.4">
      <c r="A112" s="37">
        <v>3</v>
      </c>
      <c r="B112" s="149" t="s">
        <v>116</v>
      </c>
      <c r="C112" s="39">
        <v>14</v>
      </c>
      <c r="D112" s="39">
        <v>13</v>
      </c>
      <c r="E112" s="37">
        <f t="shared" si="84"/>
        <v>27</v>
      </c>
      <c r="F112" s="39"/>
      <c r="G112" s="39">
        <v>17</v>
      </c>
      <c r="H112" s="39">
        <v>9</v>
      </c>
      <c r="I112" s="37">
        <f t="shared" si="85"/>
        <v>26</v>
      </c>
      <c r="J112" s="39"/>
      <c r="K112" s="39">
        <v>24</v>
      </c>
      <c r="L112" s="39">
        <v>8</v>
      </c>
      <c r="M112" s="37">
        <f t="shared" si="86"/>
        <v>32</v>
      </c>
      <c r="N112" s="39"/>
      <c r="O112" s="39">
        <v>22</v>
      </c>
      <c r="P112" s="39">
        <v>10</v>
      </c>
      <c r="Q112" s="37">
        <f t="shared" si="87"/>
        <v>32</v>
      </c>
      <c r="R112" s="38"/>
      <c r="S112" s="39">
        <v>20</v>
      </c>
      <c r="T112" s="39">
        <v>12</v>
      </c>
      <c r="U112" s="37">
        <f t="shared" si="88"/>
        <v>32</v>
      </c>
      <c r="V112" s="39"/>
      <c r="W112" s="39">
        <v>5</v>
      </c>
      <c r="X112" s="39">
        <v>4</v>
      </c>
      <c r="Y112" s="37">
        <f t="shared" si="89"/>
        <v>9</v>
      </c>
      <c r="Z112" s="39"/>
      <c r="AB112" s="132">
        <f t="shared" si="90"/>
        <v>102</v>
      </c>
      <c r="AC112" s="132">
        <f t="shared" si="91"/>
        <v>56</v>
      </c>
      <c r="AD112" s="132">
        <f t="shared" si="92"/>
        <v>158</v>
      </c>
      <c r="AE112" s="133"/>
      <c r="AG112" s="158"/>
      <c r="AJ112" s="145">
        <f t="shared" si="93"/>
        <v>0</v>
      </c>
    </row>
    <row r="113" spans="1:36" ht="63" customHeight="1" x14ac:dyDescent="0.4">
      <c r="A113" s="37">
        <v>4</v>
      </c>
      <c r="B113" s="149" t="s">
        <v>117</v>
      </c>
      <c r="C113" s="39">
        <v>10</v>
      </c>
      <c r="D113" s="39">
        <v>24</v>
      </c>
      <c r="E113" s="37">
        <f t="shared" si="84"/>
        <v>34</v>
      </c>
      <c r="F113" s="39"/>
      <c r="G113" s="39">
        <v>14</v>
      </c>
      <c r="H113" s="39">
        <v>18</v>
      </c>
      <c r="I113" s="37">
        <f t="shared" si="85"/>
        <v>32</v>
      </c>
      <c r="J113" s="39"/>
      <c r="K113" s="39">
        <v>16</v>
      </c>
      <c r="L113" s="39">
        <v>13</v>
      </c>
      <c r="M113" s="37">
        <f t="shared" si="86"/>
        <v>29</v>
      </c>
      <c r="N113" s="39"/>
      <c r="O113" s="39">
        <v>14</v>
      </c>
      <c r="P113" s="39">
        <v>19</v>
      </c>
      <c r="Q113" s="37">
        <f t="shared" si="87"/>
        <v>33</v>
      </c>
      <c r="R113" s="39"/>
      <c r="S113" s="39">
        <v>13</v>
      </c>
      <c r="T113" s="39">
        <v>20</v>
      </c>
      <c r="U113" s="37">
        <f t="shared" si="88"/>
        <v>33</v>
      </c>
      <c r="V113" s="39"/>
      <c r="W113" s="39">
        <v>18</v>
      </c>
      <c r="X113" s="39">
        <v>21</v>
      </c>
      <c r="Y113" s="37">
        <f t="shared" si="89"/>
        <v>39</v>
      </c>
      <c r="Z113" s="39"/>
      <c r="AB113" s="132">
        <f t="shared" si="90"/>
        <v>85</v>
      </c>
      <c r="AC113" s="132">
        <f t="shared" si="91"/>
        <v>115</v>
      </c>
      <c r="AD113" s="132">
        <f t="shared" si="92"/>
        <v>200</v>
      </c>
      <c r="AE113" s="133"/>
      <c r="AG113" s="158"/>
      <c r="AJ113" s="145">
        <f t="shared" si="93"/>
        <v>0</v>
      </c>
    </row>
    <row r="114" spans="1:36" ht="63" customHeight="1" x14ac:dyDescent="0.4">
      <c r="A114" s="37">
        <v>5</v>
      </c>
      <c r="B114" s="150" t="s">
        <v>118</v>
      </c>
      <c r="C114" s="39">
        <v>14</v>
      </c>
      <c r="D114" s="39">
        <v>12</v>
      </c>
      <c r="E114" s="37">
        <f t="shared" si="84"/>
        <v>26</v>
      </c>
      <c r="F114" s="39"/>
      <c r="G114" s="39">
        <v>11</v>
      </c>
      <c r="H114" s="39">
        <v>15</v>
      </c>
      <c r="I114" s="37">
        <f t="shared" si="85"/>
        <v>26</v>
      </c>
      <c r="J114" s="39"/>
      <c r="K114" s="39">
        <v>10</v>
      </c>
      <c r="L114" s="39">
        <v>12</v>
      </c>
      <c r="M114" s="37">
        <f t="shared" si="86"/>
        <v>22</v>
      </c>
      <c r="N114" s="39"/>
      <c r="O114" s="39">
        <v>15</v>
      </c>
      <c r="P114" s="39">
        <v>12</v>
      </c>
      <c r="Q114" s="37">
        <f t="shared" si="87"/>
        <v>27</v>
      </c>
      <c r="R114" s="39"/>
      <c r="S114" s="39">
        <v>15</v>
      </c>
      <c r="T114" s="39">
        <v>13</v>
      </c>
      <c r="U114" s="37">
        <f t="shared" si="88"/>
        <v>28</v>
      </c>
      <c r="V114" s="39"/>
      <c r="W114" s="39">
        <v>14</v>
      </c>
      <c r="X114" s="39">
        <v>10</v>
      </c>
      <c r="Y114" s="37">
        <f t="shared" si="89"/>
        <v>24</v>
      </c>
      <c r="Z114" s="39"/>
      <c r="AB114" s="132">
        <f t="shared" si="90"/>
        <v>79</v>
      </c>
      <c r="AC114" s="132">
        <f t="shared" si="91"/>
        <v>74</v>
      </c>
      <c r="AD114" s="132">
        <f t="shared" si="92"/>
        <v>153</v>
      </c>
      <c r="AE114" s="133"/>
      <c r="AG114" s="158"/>
      <c r="AJ114" s="145">
        <f t="shared" si="93"/>
        <v>0</v>
      </c>
    </row>
    <row r="115" spans="1:36" ht="63" customHeight="1" x14ac:dyDescent="0.4">
      <c r="A115" s="37">
        <v>6</v>
      </c>
      <c r="B115" s="149" t="s">
        <v>120</v>
      </c>
      <c r="C115" s="39">
        <v>14</v>
      </c>
      <c r="D115" s="39">
        <v>18</v>
      </c>
      <c r="E115" s="37">
        <f t="shared" si="84"/>
        <v>32</v>
      </c>
      <c r="F115" s="39"/>
      <c r="G115" s="39">
        <v>16</v>
      </c>
      <c r="H115" s="39">
        <v>16</v>
      </c>
      <c r="I115" s="37">
        <f t="shared" si="85"/>
        <v>32</v>
      </c>
      <c r="J115" s="39"/>
      <c r="K115" s="39">
        <v>17</v>
      </c>
      <c r="L115" s="39">
        <v>15</v>
      </c>
      <c r="M115" s="37">
        <f t="shared" si="86"/>
        <v>32</v>
      </c>
      <c r="N115" s="39"/>
      <c r="O115" s="39">
        <v>18</v>
      </c>
      <c r="P115" s="39">
        <v>14</v>
      </c>
      <c r="Q115" s="37">
        <f t="shared" si="87"/>
        <v>32</v>
      </c>
      <c r="R115" s="39"/>
      <c r="S115" s="39">
        <v>16</v>
      </c>
      <c r="T115" s="39">
        <v>16</v>
      </c>
      <c r="U115" s="37">
        <f t="shared" si="88"/>
        <v>32</v>
      </c>
      <c r="V115" s="39"/>
      <c r="W115" s="39">
        <v>18</v>
      </c>
      <c r="X115" s="39">
        <v>14</v>
      </c>
      <c r="Y115" s="37">
        <f t="shared" si="89"/>
        <v>32</v>
      </c>
      <c r="Z115" s="39"/>
      <c r="AB115" s="132">
        <f>SUM(C115,G115,K115,O115,S115,W115)</f>
        <v>99</v>
      </c>
      <c r="AC115" s="132">
        <f>SUM(D115,H115,L115,P115,T115,X115)</f>
        <v>93</v>
      </c>
      <c r="AD115" s="132">
        <f t="shared" si="92"/>
        <v>192</v>
      </c>
      <c r="AE115" s="133"/>
      <c r="AG115" s="158"/>
      <c r="AJ115" s="145">
        <f t="shared" si="93"/>
        <v>0</v>
      </c>
    </row>
    <row r="116" spans="1:36" ht="63" customHeight="1" x14ac:dyDescent="0.4">
      <c r="A116" s="37">
        <v>7</v>
      </c>
      <c r="B116" s="149" t="s">
        <v>119</v>
      </c>
      <c r="C116" s="39">
        <v>22</v>
      </c>
      <c r="D116" s="39">
        <v>42</v>
      </c>
      <c r="E116" s="37">
        <f t="shared" si="84"/>
        <v>64</v>
      </c>
      <c r="F116" s="39"/>
      <c r="G116" s="39">
        <v>13</v>
      </c>
      <c r="H116" s="39">
        <v>25</v>
      </c>
      <c r="I116" s="37">
        <f t="shared" si="85"/>
        <v>38</v>
      </c>
      <c r="J116" s="39"/>
      <c r="K116" s="39">
        <v>24</v>
      </c>
      <c r="L116" s="39">
        <v>35</v>
      </c>
      <c r="M116" s="37">
        <f>SUM(K116:L116)</f>
        <v>59</v>
      </c>
      <c r="N116" s="39"/>
      <c r="O116" s="39">
        <v>15</v>
      </c>
      <c r="P116" s="39">
        <v>37</v>
      </c>
      <c r="Q116" s="37">
        <f t="shared" si="87"/>
        <v>52</v>
      </c>
      <c r="R116" s="39"/>
      <c r="S116" s="39">
        <v>14</v>
      </c>
      <c r="T116" s="39">
        <v>34</v>
      </c>
      <c r="U116" s="37">
        <f t="shared" si="88"/>
        <v>48</v>
      </c>
      <c r="V116" s="39"/>
      <c r="W116" s="39">
        <v>20</v>
      </c>
      <c r="X116" s="39">
        <v>25</v>
      </c>
      <c r="Y116" s="37">
        <f t="shared" si="89"/>
        <v>45</v>
      </c>
      <c r="Z116" s="39"/>
      <c r="AB116" s="132">
        <f t="shared" ref="AB116" si="94">SUM(C116,G116,K116,O116,S116,W116)</f>
        <v>108</v>
      </c>
      <c r="AC116" s="132">
        <f t="shared" ref="AC116" si="95">SUM(D116,H116,L116,P116,T116,X116)</f>
        <v>198</v>
      </c>
      <c r="AD116" s="132">
        <f t="shared" si="92"/>
        <v>306</v>
      </c>
      <c r="AE116" s="133"/>
      <c r="AG116" s="158"/>
      <c r="AJ116" s="145">
        <f t="shared" si="93"/>
        <v>0</v>
      </c>
    </row>
    <row r="117" spans="1:36" ht="63" customHeight="1" x14ac:dyDescent="0.4">
      <c r="A117" s="185" t="s">
        <v>5</v>
      </c>
      <c r="B117" s="186"/>
      <c r="C117" s="40">
        <f>SUM(C110:C116)</f>
        <v>96</v>
      </c>
      <c r="D117" s="40">
        <f t="shared" ref="D117:E117" si="96">SUM(D110:D116)</f>
        <v>135</v>
      </c>
      <c r="E117" s="40">
        <f t="shared" si="96"/>
        <v>231</v>
      </c>
      <c r="F117" s="40"/>
      <c r="G117" s="40">
        <f t="shared" ref="G117:I117" si="97">SUM(G110:G116)</f>
        <v>83</v>
      </c>
      <c r="H117" s="40">
        <f t="shared" si="97"/>
        <v>121</v>
      </c>
      <c r="I117" s="40">
        <f t="shared" si="97"/>
        <v>204</v>
      </c>
      <c r="J117" s="40"/>
      <c r="K117" s="40">
        <f t="shared" ref="K117:M117" si="98">SUM(K110:K116)</f>
        <v>110</v>
      </c>
      <c r="L117" s="40">
        <f t="shared" si="98"/>
        <v>122</v>
      </c>
      <c r="M117" s="40">
        <f t="shared" si="98"/>
        <v>232</v>
      </c>
      <c r="N117" s="40"/>
      <c r="O117" s="40">
        <f t="shared" ref="O117:Q117" si="99">SUM(O110:O116)</f>
        <v>106</v>
      </c>
      <c r="P117" s="40">
        <f t="shared" si="99"/>
        <v>119</v>
      </c>
      <c r="Q117" s="40">
        <f t="shared" si="99"/>
        <v>225</v>
      </c>
      <c r="R117" s="40"/>
      <c r="S117" s="40">
        <f t="shared" ref="S117:U117" si="100">SUM(S110:S116)</f>
        <v>98</v>
      </c>
      <c r="T117" s="40">
        <f t="shared" si="100"/>
        <v>133</v>
      </c>
      <c r="U117" s="40">
        <f t="shared" si="100"/>
        <v>231</v>
      </c>
      <c r="V117" s="40"/>
      <c r="W117" s="40">
        <f t="shared" ref="W117:Y117" si="101">SUM(W110:W116)</f>
        <v>83</v>
      </c>
      <c r="X117" s="40">
        <f t="shared" si="101"/>
        <v>88</v>
      </c>
      <c r="Y117" s="40">
        <f t="shared" si="101"/>
        <v>171</v>
      </c>
      <c r="Z117" s="40"/>
      <c r="AD117" s="52">
        <f>SUM(AD110:AD116)</f>
        <v>1294</v>
      </c>
    </row>
    <row r="118" spans="1:36" ht="31.5" customHeight="1" x14ac:dyDescent="0.4">
      <c r="A118" s="147"/>
      <c r="B118" s="147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</row>
    <row r="119" spans="1:36" x14ac:dyDescent="0.4">
      <c r="A119" s="50"/>
      <c r="B119" s="146"/>
      <c r="C119" s="146"/>
      <c r="D119" s="146"/>
      <c r="E119" s="146"/>
      <c r="F119" s="146"/>
      <c r="G119" s="146"/>
      <c r="H119" s="146"/>
      <c r="I119" s="146"/>
    </row>
    <row r="120" spans="1:36" s="51" customFormat="1" ht="72.75" customHeight="1" x14ac:dyDescent="0.4">
      <c r="A120" s="216" t="s">
        <v>139</v>
      </c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6"/>
    </row>
    <row r="121" spans="1:36" x14ac:dyDescent="0.4">
      <c r="B121" s="41" t="s">
        <v>18</v>
      </c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</row>
    <row r="122" spans="1:36" x14ac:dyDescent="0.4">
      <c r="A122" s="187" t="s">
        <v>1</v>
      </c>
      <c r="B122" s="189" t="s">
        <v>0</v>
      </c>
      <c r="C122" s="191" t="s">
        <v>8</v>
      </c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3"/>
      <c r="AB122" s="194" t="s">
        <v>7</v>
      </c>
      <c r="AC122" s="194"/>
      <c r="AD122" s="196" t="s">
        <v>5</v>
      </c>
    </row>
    <row r="123" spans="1:36" x14ac:dyDescent="0.4">
      <c r="A123" s="188"/>
      <c r="B123" s="190"/>
      <c r="C123" s="197" t="s">
        <v>140</v>
      </c>
      <c r="D123" s="197"/>
      <c r="E123" s="197"/>
      <c r="F123" s="197"/>
      <c r="G123" s="197" t="s">
        <v>141</v>
      </c>
      <c r="H123" s="197"/>
      <c r="I123" s="197"/>
      <c r="J123" s="197"/>
      <c r="K123" s="197" t="s">
        <v>142</v>
      </c>
      <c r="L123" s="197"/>
      <c r="M123" s="197"/>
      <c r="N123" s="197"/>
      <c r="O123" s="197" t="s">
        <v>143</v>
      </c>
      <c r="P123" s="197"/>
      <c r="Q123" s="197"/>
      <c r="R123" s="197"/>
      <c r="S123" s="197" t="s">
        <v>144</v>
      </c>
      <c r="T123" s="197"/>
      <c r="U123" s="197"/>
      <c r="V123" s="197"/>
      <c r="W123" s="197" t="s">
        <v>145</v>
      </c>
      <c r="X123" s="197"/>
      <c r="Y123" s="197"/>
      <c r="Z123" s="197"/>
      <c r="AB123" s="194"/>
      <c r="AC123" s="194"/>
      <c r="AD123" s="196"/>
    </row>
    <row r="124" spans="1:36" x14ac:dyDescent="0.4">
      <c r="A124" s="188"/>
      <c r="B124" s="190"/>
      <c r="C124" s="154" t="s">
        <v>2</v>
      </c>
      <c r="D124" s="154" t="s">
        <v>3</v>
      </c>
      <c r="E124" s="154" t="s">
        <v>4</v>
      </c>
      <c r="F124" s="154" t="s">
        <v>10</v>
      </c>
      <c r="G124" s="154" t="s">
        <v>2</v>
      </c>
      <c r="H124" s="154" t="s">
        <v>3</v>
      </c>
      <c r="I124" s="154" t="s">
        <v>4</v>
      </c>
      <c r="J124" s="154" t="s">
        <v>10</v>
      </c>
      <c r="K124" s="154" t="s">
        <v>2</v>
      </c>
      <c r="L124" s="154" t="s">
        <v>3</v>
      </c>
      <c r="M124" s="154" t="s">
        <v>4</v>
      </c>
      <c r="N124" s="154" t="s">
        <v>10</v>
      </c>
      <c r="O124" s="154" t="s">
        <v>2</v>
      </c>
      <c r="P124" s="154" t="s">
        <v>3</v>
      </c>
      <c r="Q124" s="154" t="s">
        <v>4</v>
      </c>
      <c r="R124" s="154" t="s">
        <v>10</v>
      </c>
      <c r="S124" s="154" t="s">
        <v>2</v>
      </c>
      <c r="T124" s="154" t="s">
        <v>3</v>
      </c>
      <c r="U124" s="154" t="s">
        <v>4</v>
      </c>
      <c r="V124" s="154" t="s">
        <v>10</v>
      </c>
      <c r="W124" s="154" t="s">
        <v>2</v>
      </c>
      <c r="X124" s="154" t="s">
        <v>3</v>
      </c>
      <c r="Y124" s="154" t="s">
        <v>4</v>
      </c>
      <c r="Z124" s="154" t="s">
        <v>10</v>
      </c>
      <c r="AB124" s="154" t="s">
        <v>2</v>
      </c>
      <c r="AC124" s="154" t="s">
        <v>3</v>
      </c>
      <c r="AD124" s="154" t="s">
        <v>4</v>
      </c>
    </row>
    <row r="125" spans="1:36" ht="52.5" customHeight="1" x14ac:dyDescent="0.4">
      <c r="A125" s="37">
        <v>1</v>
      </c>
      <c r="B125" s="149" t="s">
        <v>114</v>
      </c>
      <c r="C125" s="39">
        <v>17</v>
      </c>
      <c r="D125" s="39">
        <v>14</v>
      </c>
      <c r="E125" s="37">
        <f t="shared" ref="E125:E131" si="102">SUM(C125:D125)</f>
        <v>31</v>
      </c>
      <c r="F125" s="39"/>
      <c r="G125" s="39">
        <v>14</v>
      </c>
      <c r="H125" s="39">
        <v>17</v>
      </c>
      <c r="I125" s="37">
        <f>SUM(G125:H125)</f>
        <v>31</v>
      </c>
      <c r="J125" s="39"/>
      <c r="K125" s="39">
        <v>11</v>
      </c>
      <c r="L125" s="39">
        <v>20</v>
      </c>
      <c r="M125" s="37">
        <f t="shared" ref="M125:M131" si="103">SUM(K125:L125)</f>
        <v>31</v>
      </c>
      <c r="N125" s="39"/>
      <c r="O125" s="39">
        <v>16</v>
      </c>
      <c r="P125" s="39">
        <v>16</v>
      </c>
      <c r="Q125" s="37">
        <f t="shared" ref="Q125:Q131" si="104">SUM(O125:P125)</f>
        <v>32</v>
      </c>
      <c r="R125" s="39"/>
      <c r="S125" s="39">
        <v>9</v>
      </c>
      <c r="T125" s="39">
        <v>23</v>
      </c>
      <c r="U125" s="37">
        <f t="shared" ref="U125:U131" si="105">SUM(S125:T125)</f>
        <v>32</v>
      </c>
      <c r="V125" s="39"/>
      <c r="W125" s="39"/>
      <c r="X125" s="39"/>
      <c r="Y125" s="37">
        <f t="shared" ref="Y125:Y131" si="106">SUM(W125:X125)</f>
        <v>0</v>
      </c>
      <c r="Z125" s="39"/>
      <c r="AB125" s="132">
        <f t="shared" ref="AB125:AB131" si="107">SUM(C125,G125,K125,O125,S125,W125)</f>
        <v>67</v>
      </c>
      <c r="AC125" s="132">
        <f t="shared" ref="AC125:AC131" si="108">SUM(D125,H125,L125,P125,T125,X125)</f>
        <v>90</v>
      </c>
      <c r="AD125" s="132">
        <f>SUM(AB125:AC125)</f>
        <v>157</v>
      </c>
      <c r="AE125" s="133"/>
    </row>
    <row r="126" spans="1:36" ht="52.5" customHeight="1" x14ac:dyDescent="0.4">
      <c r="A126" s="37">
        <v>2</v>
      </c>
      <c r="B126" s="149" t="s">
        <v>115</v>
      </c>
      <c r="C126" s="39">
        <v>6</v>
      </c>
      <c r="D126" s="39">
        <v>10</v>
      </c>
      <c r="E126" s="37">
        <f t="shared" si="102"/>
        <v>16</v>
      </c>
      <c r="F126" s="39"/>
      <c r="G126" s="39">
        <v>8</v>
      </c>
      <c r="H126" s="39">
        <v>15</v>
      </c>
      <c r="I126" s="37">
        <f t="shared" ref="I126:I131" si="109">SUM(G126:H126)</f>
        <v>23</v>
      </c>
      <c r="J126" s="39"/>
      <c r="K126" s="39">
        <v>7</v>
      </c>
      <c r="L126" s="39">
        <v>21</v>
      </c>
      <c r="M126" s="37">
        <f t="shared" si="103"/>
        <v>28</v>
      </c>
      <c r="N126" s="39"/>
      <c r="O126" s="39">
        <v>4</v>
      </c>
      <c r="P126" s="39">
        <v>26</v>
      </c>
      <c r="Q126" s="37">
        <f t="shared" si="104"/>
        <v>30</v>
      </c>
      <c r="R126" s="39"/>
      <c r="S126" s="39">
        <v>7</v>
      </c>
      <c r="T126" s="39">
        <v>11</v>
      </c>
      <c r="U126" s="37">
        <f t="shared" si="105"/>
        <v>18</v>
      </c>
      <c r="V126" s="39"/>
      <c r="W126" s="39">
        <v>2</v>
      </c>
      <c r="X126" s="39">
        <v>4</v>
      </c>
      <c r="Y126" s="37">
        <f t="shared" si="106"/>
        <v>6</v>
      </c>
      <c r="Z126" s="39"/>
      <c r="AB126" s="132">
        <f t="shared" si="107"/>
        <v>34</v>
      </c>
      <c r="AC126" s="132">
        <f t="shared" si="108"/>
        <v>87</v>
      </c>
      <c r="AD126" s="132">
        <f t="shared" ref="AD126:AD131" si="110">SUM(AB126:AC126)</f>
        <v>121</v>
      </c>
      <c r="AE126" s="133"/>
    </row>
    <row r="127" spans="1:36" ht="78.75" customHeight="1" x14ac:dyDescent="0.4">
      <c r="A127" s="37">
        <v>3</v>
      </c>
      <c r="B127" s="149" t="s">
        <v>116</v>
      </c>
      <c r="C127" s="39">
        <v>18</v>
      </c>
      <c r="D127" s="39">
        <v>14</v>
      </c>
      <c r="E127" s="37">
        <f t="shared" si="102"/>
        <v>32</v>
      </c>
      <c r="F127" s="39"/>
      <c r="G127" s="39">
        <v>15</v>
      </c>
      <c r="H127" s="39">
        <v>13</v>
      </c>
      <c r="I127" s="37">
        <f t="shared" si="109"/>
        <v>28</v>
      </c>
      <c r="J127" s="39"/>
      <c r="K127" s="39">
        <v>19</v>
      </c>
      <c r="L127" s="39">
        <v>13</v>
      </c>
      <c r="M127" s="37">
        <f t="shared" si="103"/>
        <v>32</v>
      </c>
      <c r="N127" s="39"/>
      <c r="O127" s="39">
        <v>16</v>
      </c>
      <c r="P127" s="39">
        <v>14</v>
      </c>
      <c r="Q127" s="37">
        <f t="shared" si="104"/>
        <v>30</v>
      </c>
      <c r="R127" s="38"/>
      <c r="S127" s="39">
        <v>14</v>
      </c>
      <c r="T127" s="39">
        <v>14</v>
      </c>
      <c r="U127" s="37">
        <f t="shared" si="105"/>
        <v>28</v>
      </c>
      <c r="V127" s="39"/>
      <c r="W127" s="39">
        <v>17</v>
      </c>
      <c r="X127" s="39">
        <v>13</v>
      </c>
      <c r="Y127" s="37">
        <f t="shared" si="106"/>
        <v>30</v>
      </c>
      <c r="Z127" s="39"/>
      <c r="AB127" s="132">
        <f t="shared" si="107"/>
        <v>99</v>
      </c>
      <c r="AC127" s="132">
        <f t="shared" si="108"/>
        <v>81</v>
      </c>
      <c r="AD127" s="132">
        <f t="shared" si="110"/>
        <v>180</v>
      </c>
      <c r="AE127" s="133"/>
    </row>
    <row r="128" spans="1:36" ht="52.5" customHeight="1" x14ac:dyDescent="0.4">
      <c r="A128" s="37">
        <v>4</v>
      </c>
      <c r="B128" s="149" t="s">
        <v>117</v>
      </c>
      <c r="C128" s="39">
        <v>13</v>
      </c>
      <c r="D128" s="39">
        <v>12</v>
      </c>
      <c r="E128" s="37">
        <f t="shared" si="102"/>
        <v>25</v>
      </c>
      <c r="F128" s="39"/>
      <c r="G128" s="39">
        <v>12</v>
      </c>
      <c r="H128" s="39">
        <v>20</v>
      </c>
      <c r="I128" s="37">
        <f t="shared" si="109"/>
        <v>32</v>
      </c>
      <c r="J128" s="39"/>
      <c r="K128" s="39">
        <v>14</v>
      </c>
      <c r="L128" s="39">
        <v>18</v>
      </c>
      <c r="M128" s="37">
        <f t="shared" si="103"/>
        <v>32</v>
      </c>
      <c r="N128" s="39"/>
      <c r="O128" s="39">
        <v>15</v>
      </c>
      <c r="P128" s="39">
        <v>17</v>
      </c>
      <c r="Q128" s="37">
        <f t="shared" si="104"/>
        <v>32</v>
      </c>
      <c r="R128" s="39"/>
      <c r="S128" s="39">
        <v>13</v>
      </c>
      <c r="T128" s="39">
        <v>19</v>
      </c>
      <c r="U128" s="37">
        <f t="shared" si="105"/>
        <v>32</v>
      </c>
      <c r="V128" s="39"/>
      <c r="W128" s="39">
        <v>12</v>
      </c>
      <c r="X128" s="39">
        <v>20</v>
      </c>
      <c r="Y128" s="37">
        <f t="shared" si="106"/>
        <v>32</v>
      </c>
      <c r="Z128" s="39"/>
      <c r="AB128" s="132">
        <f t="shared" si="107"/>
        <v>79</v>
      </c>
      <c r="AC128" s="132">
        <f t="shared" si="108"/>
        <v>106</v>
      </c>
      <c r="AD128" s="132">
        <f t="shared" si="110"/>
        <v>185</v>
      </c>
      <c r="AE128" s="133"/>
    </row>
    <row r="129" spans="1:31" ht="78.75" customHeight="1" x14ac:dyDescent="0.4">
      <c r="A129" s="37">
        <v>5</v>
      </c>
      <c r="B129" s="150" t="s">
        <v>118</v>
      </c>
      <c r="C129" s="39">
        <v>16</v>
      </c>
      <c r="D129" s="39">
        <v>11</v>
      </c>
      <c r="E129" s="37">
        <f t="shared" si="102"/>
        <v>27</v>
      </c>
      <c r="F129" s="39"/>
      <c r="G129" s="39">
        <v>18</v>
      </c>
      <c r="H129" s="39">
        <v>9</v>
      </c>
      <c r="I129" s="37">
        <f t="shared" si="109"/>
        <v>27</v>
      </c>
      <c r="J129" s="39"/>
      <c r="K129" s="39">
        <v>15</v>
      </c>
      <c r="L129" s="39">
        <v>11</v>
      </c>
      <c r="M129" s="37">
        <f t="shared" si="103"/>
        <v>26</v>
      </c>
      <c r="N129" s="39"/>
      <c r="O129" s="39">
        <v>12</v>
      </c>
      <c r="P129" s="39">
        <v>14</v>
      </c>
      <c r="Q129" s="37">
        <f t="shared" si="104"/>
        <v>26</v>
      </c>
      <c r="R129" s="39"/>
      <c r="S129" s="39">
        <v>15</v>
      </c>
      <c r="T129" s="39">
        <v>13</v>
      </c>
      <c r="U129" s="37">
        <f t="shared" si="105"/>
        <v>28</v>
      </c>
      <c r="V129" s="39"/>
      <c r="W129" s="39">
        <v>16</v>
      </c>
      <c r="X129" s="39">
        <v>11</v>
      </c>
      <c r="Y129" s="37">
        <f t="shared" si="106"/>
        <v>27</v>
      </c>
      <c r="Z129" s="39"/>
      <c r="AB129" s="132">
        <f t="shared" si="107"/>
        <v>92</v>
      </c>
      <c r="AC129" s="132">
        <f t="shared" si="108"/>
        <v>69</v>
      </c>
      <c r="AD129" s="132">
        <f t="shared" si="110"/>
        <v>161</v>
      </c>
      <c r="AE129" s="133"/>
    </row>
    <row r="130" spans="1:31" ht="78.75" customHeight="1" x14ac:dyDescent="0.4">
      <c r="A130" s="37">
        <v>6</v>
      </c>
      <c r="B130" s="149" t="s">
        <v>120</v>
      </c>
      <c r="C130" s="39">
        <v>18</v>
      </c>
      <c r="D130" s="39">
        <v>14</v>
      </c>
      <c r="E130" s="37">
        <f t="shared" si="102"/>
        <v>32</v>
      </c>
      <c r="F130" s="39"/>
      <c r="G130" s="39">
        <v>17</v>
      </c>
      <c r="H130" s="39">
        <v>30</v>
      </c>
      <c r="I130" s="37">
        <f t="shared" si="109"/>
        <v>47</v>
      </c>
      <c r="J130" s="39"/>
      <c r="K130" s="39">
        <v>11</v>
      </c>
      <c r="L130" s="39">
        <v>9</v>
      </c>
      <c r="M130" s="37">
        <f t="shared" si="103"/>
        <v>20</v>
      </c>
      <c r="N130" s="39"/>
      <c r="O130" s="39">
        <v>30</v>
      </c>
      <c r="P130" s="39">
        <v>23</v>
      </c>
      <c r="Q130" s="37">
        <f t="shared" si="104"/>
        <v>53</v>
      </c>
      <c r="R130" s="39"/>
      <c r="S130" s="39">
        <v>25</v>
      </c>
      <c r="T130" s="39">
        <v>24</v>
      </c>
      <c r="U130" s="37">
        <f t="shared" si="105"/>
        <v>49</v>
      </c>
      <c r="V130" s="39"/>
      <c r="W130" s="39">
        <v>11</v>
      </c>
      <c r="X130" s="39">
        <v>9</v>
      </c>
      <c r="Y130" s="37">
        <f t="shared" si="106"/>
        <v>20</v>
      </c>
      <c r="Z130" s="39"/>
      <c r="AB130" s="132">
        <f t="shared" si="107"/>
        <v>112</v>
      </c>
      <c r="AC130" s="132">
        <f t="shared" si="108"/>
        <v>109</v>
      </c>
      <c r="AD130" s="132">
        <f t="shared" si="110"/>
        <v>221</v>
      </c>
      <c r="AE130" s="133"/>
    </row>
    <row r="131" spans="1:31" ht="52.5" customHeight="1" x14ac:dyDescent="0.4">
      <c r="A131" s="37">
        <v>7</v>
      </c>
      <c r="B131" s="149" t="s">
        <v>119</v>
      </c>
      <c r="C131" s="39">
        <v>17</v>
      </c>
      <c r="D131" s="39">
        <v>37</v>
      </c>
      <c r="E131" s="37">
        <f t="shared" si="102"/>
        <v>54</v>
      </c>
      <c r="F131" s="39"/>
      <c r="G131" s="39">
        <v>16</v>
      </c>
      <c r="H131" s="39">
        <v>42</v>
      </c>
      <c r="I131" s="37">
        <f t="shared" si="109"/>
        <v>58</v>
      </c>
      <c r="J131" s="39"/>
      <c r="K131" s="39">
        <v>21</v>
      </c>
      <c r="L131" s="39">
        <v>41</v>
      </c>
      <c r="M131" s="37">
        <f t="shared" si="103"/>
        <v>62</v>
      </c>
      <c r="N131" s="39"/>
      <c r="O131" s="39">
        <v>23</v>
      </c>
      <c r="P131" s="39">
        <v>36</v>
      </c>
      <c r="Q131" s="37">
        <f t="shared" si="104"/>
        <v>59</v>
      </c>
      <c r="R131" s="39"/>
      <c r="S131" s="39">
        <v>16</v>
      </c>
      <c r="T131" s="39">
        <v>34</v>
      </c>
      <c r="U131" s="37">
        <f t="shared" si="105"/>
        <v>50</v>
      </c>
      <c r="V131" s="39"/>
      <c r="W131" s="39">
        <v>14</v>
      </c>
      <c r="X131" s="39">
        <v>24</v>
      </c>
      <c r="Y131" s="37">
        <f t="shared" si="106"/>
        <v>38</v>
      </c>
      <c r="Z131" s="39"/>
      <c r="AB131" s="132">
        <f t="shared" si="107"/>
        <v>107</v>
      </c>
      <c r="AC131" s="132">
        <f t="shared" si="108"/>
        <v>214</v>
      </c>
      <c r="AD131" s="132">
        <f t="shared" si="110"/>
        <v>321</v>
      </c>
      <c r="AE131" s="133"/>
    </row>
    <row r="132" spans="1:31" x14ac:dyDescent="0.4">
      <c r="A132" s="185" t="s">
        <v>5</v>
      </c>
      <c r="B132" s="186"/>
      <c r="C132" s="40">
        <f>SUM(C125:C131)</f>
        <v>105</v>
      </c>
      <c r="D132" s="40">
        <f>SUM(D125:D131)</f>
        <v>112</v>
      </c>
      <c r="E132" s="40">
        <f>SUM(E125:E131)</f>
        <v>217</v>
      </c>
      <c r="F132" s="40"/>
      <c r="G132" s="40">
        <f>SUM(G125:G131)</f>
        <v>100</v>
      </c>
      <c r="H132" s="40">
        <f>SUM(H125:H131)</f>
        <v>146</v>
      </c>
      <c r="I132" s="40">
        <f>SUM(I125:I131)</f>
        <v>246</v>
      </c>
      <c r="J132" s="40"/>
      <c r="K132" s="40">
        <f>SUM(K125:K131)</f>
        <v>98</v>
      </c>
      <c r="L132" s="40">
        <f>SUM(L125:L131)</f>
        <v>133</v>
      </c>
      <c r="M132" s="40">
        <f>SUM(M125:M131)</f>
        <v>231</v>
      </c>
      <c r="N132" s="40"/>
      <c r="O132" s="40">
        <f>SUM(O125:O131)</f>
        <v>116</v>
      </c>
      <c r="P132" s="40">
        <f>SUM(P125:P131)</f>
        <v>146</v>
      </c>
      <c r="Q132" s="40">
        <f>SUM(Q125:Q131)</f>
        <v>262</v>
      </c>
      <c r="R132" s="40"/>
      <c r="S132" s="40">
        <f>SUM(S125:S131)</f>
        <v>99</v>
      </c>
      <c r="T132" s="40">
        <f>SUM(T125:T131)</f>
        <v>138</v>
      </c>
      <c r="U132" s="40">
        <f>SUM(U125:U131)</f>
        <v>237</v>
      </c>
      <c r="V132" s="40"/>
      <c r="W132" s="40">
        <f>SUM(W125:W131)</f>
        <v>72</v>
      </c>
      <c r="X132" s="40">
        <f>SUM(X125:X131)</f>
        <v>81</v>
      </c>
      <c r="Y132" s="40">
        <f>SUM(Y125:Y131)</f>
        <v>153</v>
      </c>
      <c r="Z132" s="40"/>
    </row>
    <row r="133" spans="1:31" x14ac:dyDescent="0.4">
      <c r="A133" s="123"/>
      <c r="B133" s="136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</row>
    <row r="134" spans="1:31" ht="22.5" customHeight="1" x14ac:dyDescent="0.4"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</row>
    <row r="135" spans="1:31" ht="22.5" customHeight="1" x14ac:dyDescent="0.4">
      <c r="B135" s="41" t="s">
        <v>19</v>
      </c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</row>
    <row r="136" spans="1:31" ht="48" customHeight="1" x14ac:dyDescent="0.4">
      <c r="A136" s="187" t="s">
        <v>1</v>
      </c>
      <c r="B136" s="189" t="s">
        <v>0</v>
      </c>
      <c r="C136" s="191" t="s">
        <v>8</v>
      </c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38"/>
      <c r="AB136" s="195" t="s">
        <v>7</v>
      </c>
      <c r="AC136" s="194"/>
      <c r="AD136" s="196" t="s">
        <v>5</v>
      </c>
    </row>
    <row r="137" spans="1:31" ht="48" customHeight="1" x14ac:dyDescent="0.4">
      <c r="A137" s="188"/>
      <c r="B137" s="190"/>
      <c r="C137" s="197" t="s">
        <v>146</v>
      </c>
      <c r="D137" s="197"/>
      <c r="E137" s="197"/>
      <c r="F137" s="197"/>
      <c r="G137" s="197" t="s">
        <v>147</v>
      </c>
      <c r="H137" s="197"/>
      <c r="I137" s="197"/>
      <c r="J137" s="197"/>
      <c r="K137" s="197" t="s">
        <v>148</v>
      </c>
      <c r="L137" s="197"/>
      <c r="M137" s="197"/>
      <c r="N137" s="197"/>
      <c r="O137" s="197" t="s">
        <v>149</v>
      </c>
      <c r="P137" s="197"/>
      <c r="Q137" s="197"/>
      <c r="R137" s="197"/>
      <c r="S137" s="197" t="s">
        <v>150</v>
      </c>
      <c r="T137" s="197"/>
      <c r="U137" s="197"/>
      <c r="V137" s="197"/>
      <c r="W137" s="197" t="s">
        <v>151</v>
      </c>
      <c r="X137" s="197"/>
      <c r="Y137" s="197"/>
      <c r="Z137" s="197"/>
      <c r="AA137" s="139"/>
      <c r="AB137" s="195"/>
      <c r="AC137" s="194"/>
      <c r="AD137" s="196"/>
    </row>
    <row r="138" spans="1:31" ht="48" customHeight="1" x14ac:dyDescent="0.4">
      <c r="A138" s="188"/>
      <c r="B138" s="190"/>
      <c r="C138" s="154" t="s">
        <v>2</v>
      </c>
      <c r="D138" s="154" t="s">
        <v>3</v>
      </c>
      <c r="E138" s="154" t="s">
        <v>4</v>
      </c>
      <c r="F138" s="154" t="s">
        <v>10</v>
      </c>
      <c r="G138" s="154" t="s">
        <v>2</v>
      </c>
      <c r="H138" s="154" t="s">
        <v>3</v>
      </c>
      <c r="I138" s="154" t="s">
        <v>4</v>
      </c>
      <c r="J138" s="154" t="s">
        <v>10</v>
      </c>
      <c r="K138" s="154" t="s">
        <v>2</v>
      </c>
      <c r="L138" s="154" t="s">
        <v>3</v>
      </c>
      <c r="M138" s="154" t="s">
        <v>4</v>
      </c>
      <c r="N138" s="154" t="s">
        <v>10</v>
      </c>
      <c r="O138" s="154" t="s">
        <v>2</v>
      </c>
      <c r="P138" s="154" t="s">
        <v>3</v>
      </c>
      <c r="Q138" s="154" t="s">
        <v>4</v>
      </c>
      <c r="R138" s="154" t="s">
        <v>10</v>
      </c>
      <c r="S138" s="154" t="s">
        <v>2</v>
      </c>
      <c r="T138" s="154" t="s">
        <v>3</v>
      </c>
      <c r="U138" s="154" t="s">
        <v>4</v>
      </c>
      <c r="V138" s="154" t="s">
        <v>10</v>
      </c>
      <c r="W138" s="154" t="s">
        <v>2</v>
      </c>
      <c r="X138" s="154" t="s">
        <v>3</v>
      </c>
      <c r="Y138" s="154" t="s">
        <v>4</v>
      </c>
      <c r="Z138" s="154" t="s">
        <v>10</v>
      </c>
      <c r="AA138" s="140"/>
      <c r="AB138" s="155" t="s">
        <v>2</v>
      </c>
      <c r="AC138" s="154" t="s">
        <v>3</v>
      </c>
      <c r="AD138" s="154" t="s">
        <v>4</v>
      </c>
    </row>
    <row r="139" spans="1:31" ht="60.75" customHeight="1" x14ac:dyDescent="0.4">
      <c r="A139" s="37">
        <v>1</v>
      </c>
      <c r="B139" s="149" t="s">
        <v>114</v>
      </c>
      <c r="C139" s="37">
        <v>14</v>
      </c>
      <c r="D139" s="37">
        <v>18</v>
      </c>
      <c r="E139" s="37">
        <f>SUM(C139:D139)</f>
        <v>32</v>
      </c>
      <c r="F139" s="37"/>
      <c r="G139" s="37">
        <v>11</v>
      </c>
      <c r="H139" s="37">
        <v>21</v>
      </c>
      <c r="I139" s="37">
        <f>SUM(G139:H139)</f>
        <v>32</v>
      </c>
      <c r="J139" s="37"/>
      <c r="K139" s="37">
        <v>11</v>
      </c>
      <c r="L139" s="37">
        <v>21</v>
      </c>
      <c r="M139" s="37">
        <f>SUM(K139:L139)</f>
        <v>32</v>
      </c>
      <c r="N139" s="37"/>
      <c r="O139" s="37">
        <v>13</v>
      </c>
      <c r="P139" s="37">
        <v>19</v>
      </c>
      <c r="Q139" s="37">
        <f>SUM(O139:P139)</f>
        <v>32</v>
      </c>
      <c r="R139" s="37"/>
      <c r="S139" s="37">
        <v>12</v>
      </c>
      <c r="T139" s="37">
        <v>20</v>
      </c>
      <c r="U139" s="37">
        <f t="shared" ref="U139:U142" si="111">SUM(S139:T139)</f>
        <v>32</v>
      </c>
      <c r="V139" s="37"/>
      <c r="W139" s="37"/>
      <c r="X139" s="37"/>
      <c r="Y139" s="37">
        <f t="shared" ref="Y139:Y144" si="112">SUM(W139:X139)</f>
        <v>0</v>
      </c>
      <c r="Z139" s="37"/>
      <c r="AA139" s="142"/>
      <c r="AB139" s="143">
        <f t="shared" ref="AB139:AB144" si="113">SUM(C139,G139,K139,O139,S139,W139)</f>
        <v>61</v>
      </c>
      <c r="AC139" s="132">
        <f t="shared" ref="AC139:AC144" si="114">SUM(D139,H139,L139,P139,T139,X139)</f>
        <v>99</v>
      </c>
      <c r="AD139" s="132">
        <f>SUM(AB139:AC139)</f>
        <v>160</v>
      </c>
      <c r="AE139" s="133"/>
    </row>
    <row r="140" spans="1:31" ht="60.75" customHeight="1" x14ac:dyDescent="0.4">
      <c r="A140" s="37">
        <v>2</v>
      </c>
      <c r="B140" s="149" t="s">
        <v>115</v>
      </c>
      <c r="C140" s="37">
        <v>5</v>
      </c>
      <c r="D140" s="37">
        <v>21</v>
      </c>
      <c r="E140" s="37">
        <f t="shared" ref="E140:E145" si="115">SUM(C140:D140)</f>
        <v>26</v>
      </c>
      <c r="F140" s="37"/>
      <c r="G140" s="37">
        <v>12</v>
      </c>
      <c r="H140" s="37">
        <v>19</v>
      </c>
      <c r="I140" s="37">
        <f t="shared" ref="I140:I145" si="116">SUM(G140:H140)</f>
        <v>31</v>
      </c>
      <c r="J140" s="37"/>
      <c r="K140" s="37">
        <v>8</v>
      </c>
      <c r="L140" s="37">
        <v>23</v>
      </c>
      <c r="M140" s="37">
        <f t="shared" ref="M140:M145" si="117">SUM(K140:L140)</f>
        <v>31</v>
      </c>
      <c r="N140" s="37"/>
      <c r="O140" s="37">
        <v>11</v>
      </c>
      <c r="P140" s="37">
        <v>20</v>
      </c>
      <c r="Q140" s="37">
        <f t="shared" ref="Q140:Q145" si="118">SUM(O140:P140)</f>
        <v>31</v>
      </c>
      <c r="R140" s="37"/>
      <c r="S140" s="37">
        <v>10</v>
      </c>
      <c r="T140" s="37">
        <v>12</v>
      </c>
      <c r="U140" s="37">
        <f t="shared" si="111"/>
        <v>22</v>
      </c>
      <c r="V140" s="37"/>
      <c r="W140" s="37">
        <v>3</v>
      </c>
      <c r="X140" s="37">
        <v>10</v>
      </c>
      <c r="Y140" s="37">
        <f t="shared" si="112"/>
        <v>13</v>
      </c>
      <c r="Z140" s="37"/>
      <c r="AA140" s="142"/>
      <c r="AB140" s="143">
        <f t="shared" si="113"/>
        <v>49</v>
      </c>
      <c r="AC140" s="132">
        <f t="shared" si="114"/>
        <v>105</v>
      </c>
      <c r="AD140" s="132">
        <f t="shared" ref="AD140:AD145" si="119">SUM(AB140:AC140)</f>
        <v>154</v>
      </c>
      <c r="AE140" s="133"/>
    </row>
    <row r="141" spans="1:31" ht="60.75" customHeight="1" x14ac:dyDescent="0.4">
      <c r="A141" s="37">
        <v>3</v>
      </c>
      <c r="B141" s="149" t="s">
        <v>116</v>
      </c>
      <c r="C141" s="37">
        <v>15</v>
      </c>
      <c r="D141" s="37">
        <v>14</v>
      </c>
      <c r="E141" s="37">
        <f t="shared" si="115"/>
        <v>29</v>
      </c>
      <c r="F141" s="37"/>
      <c r="G141" s="37">
        <v>21</v>
      </c>
      <c r="H141" s="37">
        <v>11</v>
      </c>
      <c r="I141" s="37">
        <f t="shared" si="116"/>
        <v>32</v>
      </c>
      <c r="J141" s="38"/>
      <c r="K141" s="37">
        <v>21</v>
      </c>
      <c r="L141" s="37">
        <v>11</v>
      </c>
      <c r="M141" s="37">
        <f t="shared" si="117"/>
        <v>32</v>
      </c>
      <c r="N141" s="37"/>
      <c r="O141" s="37">
        <v>17</v>
      </c>
      <c r="P141" s="37">
        <v>15</v>
      </c>
      <c r="Q141" s="37">
        <f t="shared" si="118"/>
        <v>32</v>
      </c>
      <c r="R141" s="37"/>
      <c r="S141" s="37">
        <v>19</v>
      </c>
      <c r="T141" s="37">
        <v>13</v>
      </c>
      <c r="U141" s="37">
        <f t="shared" si="111"/>
        <v>32</v>
      </c>
      <c r="V141" s="37"/>
      <c r="W141" s="37">
        <v>13</v>
      </c>
      <c r="X141" s="37">
        <v>2</v>
      </c>
      <c r="Y141" s="37">
        <f t="shared" si="112"/>
        <v>15</v>
      </c>
      <c r="Z141" s="37"/>
      <c r="AA141" s="142"/>
      <c r="AB141" s="143">
        <f t="shared" si="113"/>
        <v>106</v>
      </c>
      <c r="AC141" s="132">
        <f t="shared" si="114"/>
        <v>66</v>
      </c>
      <c r="AD141" s="132">
        <f t="shared" si="119"/>
        <v>172</v>
      </c>
      <c r="AE141" s="133"/>
    </row>
    <row r="142" spans="1:31" ht="60.75" customHeight="1" x14ac:dyDescent="0.4">
      <c r="A142" s="37">
        <v>4</v>
      </c>
      <c r="B142" s="149" t="s">
        <v>117</v>
      </c>
      <c r="C142" s="37">
        <v>15</v>
      </c>
      <c r="D142" s="37">
        <v>18</v>
      </c>
      <c r="E142" s="37">
        <f t="shared" si="115"/>
        <v>33</v>
      </c>
      <c r="F142" s="37"/>
      <c r="G142" s="37">
        <v>14</v>
      </c>
      <c r="H142" s="37">
        <v>18</v>
      </c>
      <c r="I142" s="37">
        <f t="shared" si="116"/>
        <v>32</v>
      </c>
      <c r="J142" s="37"/>
      <c r="K142" s="37">
        <v>19</v>
      </c>
      <c r="L142" s="37">
        <v>13</v>
      </c>
      <c r="M142" s="37">
        <f t="shared" si="117"/>
        <v>32</v>
      </c>
      <c r="N142" s="37"/>
      <c r="O142" s="37">
        <v>14</v>
      </c>
      <c r="P142" s="37">
        <v>18</v>
      </c>
      <c r="Q142" s="37">
        <f t="shared" si="118"/>
        <v>32</v>
      </c>
      <c r="R142" s="37"/>
      <c r="S142" s="37">
        <v>16</v>
      </c>
      <c r="T142" s="37">
        <v>16</v>
      </c>
      <c r="U142" s="37">
        <f t="shared" si="111"/>
        <v>32</v>
      </c>
      <c r="V142" s="37"/>
      <c r="W142" s="37">
        <v>14</v>
      </c>
      <c r="X142" s="37">
        <v>18</v>
      </c>
      <c r="Y142" s="37">
        <f t="shared" si="112"/>
        <v>32</v>
      </c>
      <c r="Z142" s="37"/>
      <c r="AA142" s="142"/>
      <c r="AB142" s="143">
        <f t="shared" si="113"/>
        <v>92</v>
      </c>
      <c r="AC142" s="132">
        <f t="shared" si="114"/>
        <v>101</v>
      </c>
      <c r="AD142" s="132">
        <f t="shared" si="119"/>
        <v>193</v>
      </c>
      <c r="AE142" s="133"/>
    </row>
    <row r="143" spans="1:31" ht="60.75" customHeight="1" x14ac:dyDescent="0.4">
      <c r="A143" s="37">
        <v>5</v>
      </c>
      <c r="B143" s="150" t="s">
        <v>118</v>
      </c>
      <c r="C143" s="37">
        <v>16</v>
      </c>
      <c r="D143" s="37">
        <v>11</v>
      </c>
      <c r="E143" s="37">
        <f t="shared" si="115"/>
        <v>27</v>
      </c>
      <c r="F143" s="37"/>
      <c r="G143" s="37">
        <v>14</v>
      </c>
      <c r="H143" s="37">
        <v>11</v>
      </c>
      <c r="I143" s="37">
        <f t="shared" si="116"/>
        <v>25</v>
      </c>
      <c r="J143" s="37"/>
      <c r="K143" s="37">
        <v>16</v>
      </c>
      <c r="L143" s="37">
        <v>12</v>
      </c>
      <c r="M143" s="37">
        <f t="shared" si="117"/>
        <v>28</v>
      </c>
      <c r="N143" s="37"/>
      <c r="O143" s="37">
        <v>13</v>
      </c>
      <c r="P143" s="37">
        <v>12</v>
      </c>
      <c r="Q143" s="37">
        <f t="shared" si="118"/>
        <v>25</v>
      </c>
      <c r="R143" s="37"/>
      <c r="S143" s="37">
        <v>15</v>
      </c>
      <c r="T143" s="37">
        <v>9</v>
      </c>
      <c r="U143" s="37">
        <f>SUM(S143:T143)</f>
        <v>24</v>
      </c>
      <c r="V143" s="37"/>
      <c r="W143" s="37">
        <v>14</v>
      </c>
      <c r="X143" s="37">
        <v>11</v>
      </c>
      <c r="Y143" s="37">
        <f t="shared" si="112"/>
        <v>25</v>
      </c>
      <c r="Z143" s="37"/>
      <c r="AA143" s="142"/>
      <c r="AB143" s="143">
        <f t="shared" si="113"/>
        <v>88</v>
      </c>
      <c r="AC143" s="132">
        <f t="shared" si="114"/>
        <v>66</v>
      </c>
      <c r="AD143" s="132">
        <f t="shared" si="119"/>
        <v>154</v>
      </c>
      <c r="AE143" s="133"/>
    </row>
    <row r="144" spans="1:31" ht="60.75" customHeight="1" x14ac:dyDescent="0.4">
      <c r="A144" s="37">
        <v>6</v>
      </c>
      <c r="B144" s="149" t="s">
        <v>120</v>
      </c>
      <c r="C144" s="37">
        <v>13</v>
      </c>
      <c r="D144" s="37">
        <v>12</v>
      </c>
      <c r="E144" s="37">
        <f t="shared" si="115"/>
        <v>25</v>
      </c>
      <c r="F144" s="37"/>
      <c r="G144" s="37">
        <v>18</v>
      </c>
      <c r="H144" s="37">
        <v>12</v>
      </c>
      <c r="I144" s="37">
        <f t="shared" si="116"/>
        <v>30</v>
      </c>
      <c r="J144" s="37"/>
      <c r="K144" s="37">
        <v>8</v>
      </c>
      <c r="L144" s="37">
        <v>20</v>
      </c>
      <c r="M144" s="37">
        <f t="shared" si="117"/>
        <v>28</v>
      </c>
      <c r="N144" s="37"/>
      <c r="O144" s="37">
        <v>10</v>
      </c>
      <c r="P144" s="37">
        <v>11</v>
      </c>
      <c r="Q144" s="37">
        <f t="shared" si="118"/>
        <v>21</v>
      </c>
      <c r="R144" s="37"/>
      <c r="S144" s="37">
        <v>10</v>
      </c>
      <c r="T144" s="37">
        <v>11</v>
      </c>
      <c r="U144" s="37">
        <f t="shared" ref="U144:U145" si="120">SUM(S144:T144)</f>
        <v>21</v>
      </c>
      <c r="V144" s="37"/>
      <c r="W144" s="37">
        <v>17</v>
      </c>
      <c r="X144" s="37">
        <v>14</v>
      </c>
      <c r="Y144" s="37">
        <f t="shared" si="112"/>
        <v>31</v>
      </c>
      <c r="Z144" s="37"/>
      <c r="AA144" s="142"/>
      <c r="AB144" s="143">
        <f t="shared" si="113"/>
        <v>76</v>
      </c>
      <c r="AC144" s="132">
        <f t="shared" si="114"/>
        <v>80</v>
      </c>
      <c r="AD144" s="132">
        <f t="shared" si="119"/>
        <v>156</v>
      </c>
      <c r="AE144" s="133"/>
    </row>
    <row r="145" spans="1:31" ht="60.75" customHeight="1" x14ac:dyDescent="0.4">
      <c r="A145" s="37">
        <v>7</v>
      </c>
      <c r="B145" s="149" t="s">
        <v>119</v>
      </c>
      <c r="C145" s="39">
        <v>22</v>
      </c>
      <c r="D145" s="39">
        <v>40</v>
      </c>
      <c r="E145" s="37">
        <f t="shared" si="115"/>
        <v>62</v>
      </c>
      <c r="F145" s="39"/>
      <c r="G145" s="39">
        <v>24</v>
      </c>
      <c r="H145" s="39">
        <v>34</v>
      </c>
      <c r="I145" s="37">
        <f t="shared" si="116"/>
        <v>58</v>
      </c>
      <c r="J145" s="39"/>
      <c r="K145" s="39">
        <v>15</v>
      </c>
      <c r="L145" s="39">
        <v>36</v>
      </c>
      <c r="M145" s="37">
        <f t="shared" si="117"/>
        <v>51</v>
      </c>
      <c r="N145" s="39"/>
      <c r="O145" s="39">
        <v>17</v>
      </c>
      <c r="P145" s="39">
        <v>40</v>
      </c>
      <c r="Q145" s="37">
        <f t="shared" si="118"/>
        <v>57</v>
      </c>
      <c r="R145" s="39"/>
      <c r="S145" s="39">
        <v>16</v>
      </c>
      <c r="T145" s="39">
        <v>43</v>
      </c>
      <c r="U145" s="37">
        <f t="shared" si="120"/>
        <v>59</v>
      </c>
      <c r="V145" s="39"/>
      <c r="W145" s="39">
        <v>18</v>
      </c>
      <c r="X145" s="39">
        <v>28</v>
      </c>
      <c r="Y145" s="37">
        <f t="shared" ref="Y145" si="121">SUM(W145:X145)</f>
        <v>46</v>
      </c>
      <c r="Z145" s="37"/>
      <c r="AA145" s="142"/>
      <c r="AB145" s="143">
        <f>SUM(C145,G145,K145,O145,S145,W145)</f>
        <v>112</v>
      </c>
      <c r="AC145" s="132">
        <f>SUM(D145,H145,L145,P145,T145,X145)</f>
        <v>221</v>
      </c>
      <c r="AD145" s="132">
        <f t="shared" si="119"/>
        <v>333</v>
      </c>
      <c r="AE145" s="133"/>
    </row>
    <row r="146" spans="1:31" x14ac:dyDescent="0.4">
      <c r="A146" s="185" t="s">
        <v>5</v>
      </c>
      <c r="B146" s="186"/>
      <c r="C146" s="40">
        <f>SUM(C139:C145)</f>
        <v>100</v>
      </c>
      <c r="D146" s="40">
        <f t="shared" ref="D146:E146" si="122">SUM(D139:D145)</f>
        <v>134</v>
      </c>
      <c r="E146" s="40">
        <f t="shared" si="122"/>
        <v>234</v>
      </c>
      <c r="F146" s="40"/>
      <c r="G146" s="40">
        <f t="shared" ref="G146:I146" si="123">SUM(G139:G145)</f>
        <v>114</v>
      </c>
      <c r="H146" s="40">
        <f t="shared" si="123"/>
        <v>126</v>
      </c>
      <c r="I146" s="40">
        <f t="shared" si="123"/>
        <v>240</v>
      </c>
      <c r="J146" s="40"/>
      <c r="K146" s="40">
        <f t="shared" ref="K146:M146" si="124">SUM(K139:K145)</f>
        <v>98</v>
      </c>
      <c r="L146" s="40">
        <f t="shared" si="124"/>
        <v>136</v>
      </c>
      <c r="M146" s="40">
        <f t="shared" si="124"/>
        <v>234</v>
      </c>
      <c r="N146" s="40"/>
      <c r="O146" s="40">
        <f t="shared" ref="O146:Q146" si="125">SUM(O139:O145)</f>
        <v>95</v>
      </c>
      <c r="P146" s="40">
        <f t="shared" si="125"/>
        <v>135</v>
      </c>
      <c r="Q146" s="40">
        <f t="shared" si="125"/>
        <v>230</v>
      </c>
      <c r="R146" s="40"/>
      <c r="S146" s="40">
        <f t="shared" ref="S146:U146" si="126">SUM(S139:S145)</f>
        <v>98</v>
      </c>
      <c r="T146" s="40">
        <f t="shared" si="126"/>
        <v>124</v>
      </c>
      <c r="U146" s="40">
        <f t="shared" si="126"/>
        <v>222</v>
      </c>
      <c r="V146" s="40"/>
      <c r="W146" s="40">
        <f t="shared" ref="W146:Y146" si="127">SUM(W139:W145)</f>
        <v>79</v>
      </c>
      <c r="X146" s="40">
        <f t="shared" si="127"/>
        <v>83</v>
      </c>
      <c r="Y146" s="40">
        <f t="shared" si="127"/>
        <v>162</v>
      </c>
      <c r="Z146" s="40"/>
      <c r="AD146" s="52">
        <f>SUM(AD139:AD145)</f>
        <v>1322</v>
      </c>
    </row>
    <row r="147" spans="1:31" x14ac:dyDescent="0.4"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</row>
    <row r="148" spans="1:31" x14ac:dyDescent="0.4">
      <c r="B148" s="42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</row>
    <row r="149" spans="1:31" x14ac:dyDescent="0.4">
      <c r="B149" s="41" t="s">
        <v>20</v>
      </c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</row>
    <row r="150" spans="1:31" x14ac:dyDescent="0.4">
      <c r="A150" s="187" t="s">
        <v>1</v>
      </c>
      <c r="B150" s="189" t="s">
        <v>0</v>
      </c>
      <c r="C150" s="191" t="s">
        <v>8</v>
      </c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  <c r="R150" s="192"/>
      <c r="S150" s="192"/>
      <c r="T150" s="192"/>
      <c r="U150" s="192"/>
      <c r="V150" s="192"/>
      <c r="W150" s="192"/>
      <c r="X150" s="192"/>
      <c r="Y150" s="192"/>
      <c r="Z150" s="193"/>
      <c r="AA150" s="156"/>
      <c r="AB150" s="194" t="s">
        <v>7</v>
      </c>
      <c r="AC150" s="194"/>
      <c r="AD150" s="196" t="s">
        <v>5</v>
      </c>
    </row>
    <row r="151" spans="1:31" x14ac:dyDescent="0.4">
      <c r="A151" s="188"/>
      <c r="B151" s="190"/>
      <c r="C151" s="197" t="s">
        <v>172</v>
      </c>
      <c r="D151" s="197"/>
      <c r="E151" s="197"/>
      <c r="F151" s="197"/>
      <c r="G151" s="197" t="s">
        <v>173</v>
      </c>
      <c r="H151" s="197"/>
      <c r="I151" s="197"/>
      <c r="J151" s="197"/>
      <c r="K151" s="197" t="s">
        <v>174</v>
      </c>
      <c r="L151" s="197"/>
      <c r="M151" s="197"/>
      <c r="N151" s="197"/>
      <c r="O151" s="197" t="s">
        <v>175</v>
      </c>
      <c r="P151" s="197"/>
      <c r="Q151" s="197"/>
      <c r="R151" s="197"/>
      <c r="S151" s="197" t="s">
        <v>176</v>
      </c>
      <c r="T151" s="197"/>
      <c r="U151" s="197"/>
      <c r="V151" s="197"/>
      <c r="W151" s="197" t="s">
        <v>177</v>
      </c>
      <c r="X151" s="197"/>
      <c r="Y151" s="197"/>
      <c r="Z151" s="197"/>
      <c r="AA151" s="128"/>
      <c r="AB151" s="194"/>
      <c r="AC151" s="194"/>
      <c r="AD151" s="196"/>
    </row>
    <row r="152" spans="1:31" x14ac:dyDescent="0.4">
      <c r="A152" s="188"/>
      <c r="B152" s="190"/>
      <c r="C152" s="154" t="s">
        <v>2</v>
      </c>
      <c r="D152" s="154" t="s">
        <v>3</v>
      </c>
      <c r="E152" s="154" t="s">
        <v>4</v>
      </c>
      <c r="F152" s="154" t="s">
        <v>10</v>
      </c>
      <c r="G152" s="154" t="s">
        <v>2</v>
      </c>
      <c r="H152" s="154" t="s">
        <v>3</v>
      </c>
      <c r="I152" s="154" t="s">
        <v>4</v>
      </c>
      <c r="J152" s="154" t="s">
        <v>10</v>
      </c>
      <c r="K152" s="154" t="s">
        <v>2</v>
      </c>
      <c r="L152" s="154" t="s">
        <v>3</v>
      </c>
      <c r="M152" s="154" t="s">
        <v>4</v>
      </c>
      <c r="N152" s="154" t="s">
        <v>10</v>
      </c>
      <c r="O152" s="154" t="s">
        <v>2</v>
      </c>
      <c r="P152" s="154" t="s">
        <v>3</v>
      </c>
      <c r="Q152" s="154" t="s">
        <v>4</v>
      </c>
      <c r="R152" s="154" t="s">
        <v>10</v>
      </c>
      <c r="S152" s="154" t="s">
        <v>2</v>
      </c>
      <c r="T152" s="154" t="s">
        <v>3</v>
      </c>
      <c r="U152" s="154" t="s">
        <v>4</v>
      </c>
      <c r="V152" s="154" t="s">
        <v>10</v>
      </c>
      <c r="W152" s="154" t="s">
        <v>2</v>
      </c>
      <c r="X152" s="154" t="s">
        <v>3</v>
      </c>
      <c r="Y152" s="154" t="s">
        <v>4</v>
      </c>
      <c r="Z152" s="154" t="s">
        <v>10</v>
      </c>
      <c r="AA152" s="130"/>
      <c r="AB152" s="154" t="s">
        <v>2</v>
      </c>
      <c r="AC152" s="154" t="s">
        <v>3</v>
      </c>
      <c r="AD152" s="154" t="s">
        <v>4</v>
      </c>
    </row>
    <row r="153" spans="1:31" ht="55.5" customHeight="1" x14ac:dyDescent="0.4">
      <c r="A153" s="37">
        <v>1</v>
      </c>
      <c r="B153" s="149" t="s">
        <v>114</v>
      </c>
      <c r="C153" s="39">
        <v>7</v>
      </c>
      <c r="D153" s="39">
        <v>21</v>
      </c>
      <c r="E153" s="37">
        <f>SUM(C153:D153)</f>
        <v>28</v>
      </c>
      <c r="F153" s="39"/>
      <c r="G153" s="39">
        <v>17</v>
      </c>
      <c r="H153" s="39">
        <v>15</v>
      </c>
      <c r="I153" s="37">
        <f>SUM(G153:H153)</f>
        <v>32</v>
      </c>
      <c r="J153" s="39"/>
      <c r="K153" s="39">
        <v>10</v>
      </c>
      <c r="L153" s="39">
        <v>22</v>
      </c>
      <c r="M153" s="37">
        <f>SUM(K153:L153)</f>
        <v>32</v>
      </c>
      <c r="N153" s="39"/>
      <c r="O153" s="39">
        <v>8</v>
      </c>
      <c r="P153" s="39">
        <v>24</v>
      </c>
      <c r="Q153" s="37">
        <f>SUM(O153:P153)</f>
        <v>32</v>
      </c>
      <c r="R153" s="39"/>
      <c r="S153" s="39">
        <v>9</v>
      </c>
      <c r="T153" s="39">
        <v>23</v>
      </c>
      <c r="U153" s="37">
        <f>SUM(S153:T153)</f>
        <v>32</v>
      </c>
      <c r="V153" s="39"/>
      <c r="W153" s="39"/>
      <c r="X153" s="39"/>
      <c r="Y153" s="37">
        <f>SUM(W153:X153)</f>
        <v>0</v>
      </c>
      <c r="Z153" s="39"/>
      <c r="AA153" s="124"/>
      <c r="AB153" s="132">
        <f>SUM(C153,G153,K153,O153,S153,W153)</f>
        <v>51</v>
      </c>
      <c r="AC153" s="132">
        <f>SUM(D153,H153,L153,P153,T153,X153)</f>
        <v>105</v>
      </c>
      <c r="AD153" s="132">
        <f>SUM(AB153:AC153)</f>
        <v>156</v>
      </c>
      <c r="AE153" s="133"/>
    </row>
    <row r="154" spans="1:31" ht="55.5" customHeight="1" x14ac:dyDescent="0.4">
      <c r="A154" s="37">
        <v>2</v>
      </c>
      <c r="B154" s="149" t="s">
        <v>115</v>
      </c>
      <c r="C154" s="39">
        <v>6</v>
      </c>
      <c r="D154" s="39">
        <v>16</v>
      </c>
      <c r="E154" s="37">
        <f t="shared" ref="E154:E159" si="128">SUM(C154:D154)</f>
        <v>22</v>
      </c>
      <c r="F154" s="39"/>
      <c r="G154" s="39">
        <v>8</v>
      </c>
      <c r="H154" s="39">
        <v>20</v>
      </c>
      <c r="I154" s="37">
        <f t="shared" ref="I154:I159" si="129">SUM(G154:H154)</f>
        <v>28</v>
      </c>
      <c r="J154" s="38"/>
      <c r="K154" s="39">
        <v>8</v>
      </c>
      <c r="L154" s="39">
        <v>20</v>
      </c>
      <c r="M154" s="37">
        <f t="shared" ref="M154:M159" si="130">SUM(K154:L154)</f>
        <v>28</v>
      </c>
      <c r="N154" s="39"/>
      <c r="O154" s="39">
        <v>8</v>
      </c>
      <c r="P154" s="39">
        <v>20</v>
      </c>
      <c r="Q154" s="37">
        <f t="shared" ref="Q154:Q159" si="131">SUM(O154:P154)</f>
        <v>28</v>
      </c>
      <c r="R154" s="39"/>
      <c r="S154" s="39">
        <v>8</v>
      </c>
      <c r="T154" s="39">
        <v>20</v>
      </c>
      <c r="U154" s="37">
        <f t="shared" ref="U154:U159" si="132">SUM(S154:T154)</f>
        <v>28</v>
      </c>
      <c r="V154" s="39"/>
      <c r="W154" s="39">
        <v>8</v>
      </c>
      <c r="X154" s="39">
        <v>20</v>
      </c>
      <c r="Y154" s="37">
        <f t="shared" ref="Y154:Y159" si="133">SUM(W154:X154)</f>
        <v>28</v>
      </c>
      <c r="Z154" s="39"/>
      <c r="AA154" s="124"/>
      <c r="AB154" s="132">
        <f t="shared" ref="AB154:AB159" si="134">SUM(C154,G154,K154,O154,S154,W154)</f>
        <v>46</v>
      </c>
      <c r="AC154" s="132">
        <f t="shared" ref="AC154:AC159" si="135">SUM(D154,H154,L154,P154,T154,X154)</f>
        <v>116</v>
      </c>
      <c r="AD154" s="132">
        <f t="shared" ref="AD154:AD159" si="136">SUM(AB154:AC154)</f>
        <v>162</v>
      </c>
      <c r="AE154" s="133"/>
    </row>
    <row r="155" spans="1:31" ht="55.5" customHeight="1" x14ac:dyDescent="0.4">
      <c r="A155" s="37">
        <v>3</v>
      </c>
      <c r="B155" s="149" t="s">
        <v>116</v>
      </c>
      <c r="C155" s="39">
        <v>13</v>
      </c>
      <c r="D155" s="39">
        <v>7</v>
      </c>
      <c r="E155" s="37">
        <f t="shared" si="128"/>
        <v>20</v>
      </c>
      <c r="F155" s="39"/>
      <c r="G155" s="39">
        <v>24</v>
      </c>
      <c r="H155" s="39">
        <v>8</v>
      </c>
      <c r="I155" s="37">
        <f t="shared" si="129"/>
        <v>32</v>
      </c>
      <c r="J155" s="39"/>
      <c r="K155" s="39">
        <v>21</v>
      </c>
      <c r="L155" s="39">
        <v>11</v>
      </c>
      <c r="M155" s="37">
        <f t="shared" si="130"/>
        <v>32</v>
      </c>
      <c r="N155" s="39"/>
      <c r="O155" s="39">
        <v>18</v>
      </c>
      <c r="P155" s="39">
        <v>13</v>
      </c>
      <c r="Q155" s="37">
        <f t="shared" si="131"/>
        <v>31</v>
      </c>
      <c r="R155" s="38"/>
      <c r="S155" s="39">
        <v>19</v>
      </c>
      <c r="T155" s="39">
        <v>11</v>
      </c>
      <c r="U155" s="37">
        <f t="shared" si="132"/>
        <v>30</v>
      </c>
      <c r="V155" s="39"/>
      <c r="W155" s="39">
        <v>14</v>
      </c>
      <c r="X155" s="39">
        <v>6</v>
      </c>
      <c r="Y155" s="37">
        <f t="shared" si="133"/>
        <v>20</v>
      </c>
      <c r="Z155" s="39"/>
      <c r="AA155" s="124"/>
      <c r="AB155" s="132">
        <f t="shared" si="134"/>
        <v>109</v>
      </c>
      <c r="AC155" s="132">
        <f t="shared" si="135"/>
        <v>56</v>
      </c>
      <c r="AD155" s="132">
        <f t="shared" si="136"/>
        <v>165</v>
      </c>
      <c r="AE155" s="133"/>
    </row>
    <row r="156" spans="1:31" ht="55.5" customHeight="1" x14ac:dyDescent="0.4">
      <c r="A156" s="37">
        <v>4</v>
      </c>
      <c r="B156" s="149" t="s">
        <v>117</v>
      </c>
      <c r="C156" s="39">
        <v>16</v>
      </c>
      <c r="D156" s="39">
        <v>16</v>
      </c>
      <c r="E156" s="37">
        <f t="shared" si="128"/>
        <v>32</v>
      </c>
      <c r="F156" s="39"/>
      <c r="G156" s="39">
        <v>12</v>
      </c>
      <c r="H156" s="39">
        <v>20</v>
      </c>
      <c r="I156" s="37">
        <f t="shared" si="129"/>
        <v>32</v>
      </c>
      <c r="J156" s="39"/>
      <c r="K156" s="39">
        <v>14</v>
      </c>
      <c r="L156" s="39">
        <v>18</v>
      </c>
      <c r="M156" s="37">
        <f t="shared" si="130"/>
        <v>32</v>
      </c>
      <c r="N156" s="39"/>
      <c r="O156" s="39">
        <v>13</v>
      </c>
      <c r="P156" s="39">
        <v>19</v>
      </c>
      <c r="Q156" s="37">
        <f t="shared" si="131"/>
        <v>32</v>
      </c>
      <c r="R156" s="39"/>
      <c r="S156" s="39">
        <v>14</v>
      </c>
      <c r="T156" s="39">
        <v>18</v>
      </c>
      <c r="U156" s="37">
        <f t="shared" si="132"/>
        <v>32</v>
      </c>
      <c r="V156" s="39"/>
      <c r="W156" s="39">
        <v>16</v>
      </c>
      <c r="X156" s="39">
        <v>16</v>
      </c>
      <c r="Y156" s="37">
        <f t="shared" si="133"/>
        <v>32</v>
      </c>
      <c r="Z156" s="39"/>
      <c r="AA156" s="124"/>
      <c r="AB156" s="132">
        <f t="shared" si="134"/>
        <v>85</v>
      </c>
      <c r="AC156" s="132">
        <f t="shared" si="135"/>
        <v>107</v>
      </c>
      <c r="AD156" s="132">
        <f t="shared" si="136"/>
        <v>192</v>
      </c>
      <c r="AE156" s="133"/>
    </row>
    <row r="157" spans="1:31" ht="55.5" customHeight="1" x14ac:dyDescent="0.4">
      <c r="A157" s="37">
        <v>5</v>
      </c>
      <c r="B157" s="150" t="s">
        <v>118</v>
      </c>
      <c r="C157" s="39">
        <v>16</v>
      </c>
      <c r="D157" s="39">
        <v>12</v>
      </c>
      <c r="E157" s="37">
        <f t="shared" si="128"/>
        <v>28</v>
      </c>
      <c r="F157" s="39"/>
      <c r="G157" s="39">
        <v>14</v>
      </c>
      <c r="H157" s="39">
        <v>11</v>
      </c>
      <c r="I157" s="37">
        <f t="shared" si="129"/>
        <v>25</v>
      </c>
      <c r="J157" s="39"/>
      <c r="K157" s="39">
        <v>15</v>
      </c>
      <c r="L157" s="39">
        <v>12</v>
      </c>
      <c r="M157" s="37">
        <f t="shared" si="130"/>
        <v>27</v>
      </c>
      <c r="N157" s="39"/>
      <c r="O157" s="39">
        <v>16</v>
      </c>
      <c r="P157" s="39">
        <v>11</v>
      </c>
      <c r="Q157" s="37">
        <f t="shared" si="131"/>
        <v>27</v>
      </c>
      <c r="R157" s="39"/>
      <c r="S157" s="39">
        <v>10</v>
      </c>
      <c r="T157" s="39">
        <v>16</v>
      </c>
      <c r="U157" s="37">
        <f t="shared" si="132"/>
        <v>26</v>
      </c>
      <c r="V157" s="39"/>
      <c r="W157" s="39">
        <v>15</v>
      </c>
      <c r="X157" s="39">
        <v>12</v>
      </c>
      <c r="Y157" s="37">
        <f t="shared" si="133"/>
        <v>27</v>
      </c>
      <c r="Z157" s="39"/>
      <c r="AA157" s="124"/>
      <c r="AB157" s="132">
        <f t="shared" si="134"/>
        <v>86</v>
      </c>
      <c r="AC157" s="132">
        <f t="shared" si="135"/>
        <v>74</v>
      </c>
      <c r="AD157" s="132">
        <f t="shared" si="136"/>
        <v>160</v>
      </c>
      <c r="AE157" s="133"/>
    </row>
    <row r="158" spans="1:31" ht="55.5" customHeight="1" x14ac:dyDescent="0.4">
      <c r="A158" s="37">
        <v>6</v>
      </c>
      <c r="B158" s="149" t="s">
        <v>120</v>
      </c>
      <c r="C158" s="39">
        <v>14</v>
      </c>
      <c r="D158" s="39">
        <v>20</v>
      </c>
      <c r="E158" s="37">
        <f t="shared" si="128"/>
        <v>34</v>
      </c>
      <c r="F158" s="39"/>
      <c r="G158" s="39">
        <v>12</v>
      </c>
      <c r="H158" s="39">
        <v>14</v>
      </c>
      <c r="I158" s="37">
        <f t="shared" si="129"/>
        <v>26</v>
      </c>
      <c r="J158" s="39"/>
      <c r="K158" s="39">
        <v>15</v>
      </c>
      <c r="L158" s="39">
        <v>13</v>
      </c>
      <c r="M158" s="37">
        <f t="shared" si="130"/>
        <v>28</v>
      </c>
      <c r="N158" s="39"/>
      <c r="O158" s="39">
        <v>11</v>
      </c>
      <c r="P158" s="39">
        <v>12</v>
      </c>
      <c r="Q158" s="37">
        <f t="shared" si="131"/>
        <v>23</v>
      </c>
      <c r="R158" s="39"/>
      <c r="S158" s="39">
        <v>9</v>
      </c>
      <c r="T158" s="39">
        <v>9</v>
      </c>
      <c r="U158" s="37">
        <f t="shared" si="132"/>
        <v>18</v>
      </c>
      <c r="V158" s="39"/>
      <c r="W158" s="39">
        <v>12</v>
      </c>
      <c r="X158" s="39">
        <v>11</v>
      </c>
      <c r="Y158" s="37">
        <f t="shared" si="133"/>
        <v>23</v>
      </c>
      <c r="Z158" s="39"/>
      <c r="AA158" s="124"/>
      <c r="AB158" s="132">
        <f t="shared" si="134"/>
        <v>73</v>
      </c>
      <c r="AC158" s="132">
        <f t="shared" si="135"/>
        <v>79</v>
      </c>
      <c r="AD158" s="132">
        <f t="shared" si="136"/>
        <v>152</v>
      </c>
      <c r="AE158" s="133"/>
    </row>
    <row r="159" spans="1:31" ht="55.5" customHeight="1" x14ac:dyDescent="0.4">
      <c r="A159" s="37">
        <v>7</v>
      </c>
      <c r="B159" s="149" t="s">
        <v>119</v>
      </c>
      <c r="C159" s="39">
        <v>12</v>
      </c>
      <c r="D159" s="39">
        <v>23</v>
      </c>
      <c r="E159" s="37">
        <f t="shared" si="128"/>
        <v>35</v>
      </c>
      <c r="F159" s="39"/>
      <c r="G159" s="39">
        <v>11</v>
      </c>
      <c r="H159" s="39">
        <v>27</v>
      </c>
      <c r="I159" s="37">
        <f t="shared" si="129"/>
        <v>38</v>
      </c>
      <c r="J159" s="39"/>
      <c r="K159" s="39">
        <v>25</v>
      </c>
      <c r="L159" s="39">
        <v>25</v>
      </c>
      <c r="M159" s="37">
        <f t="shared" si="130"/>
        <v>50</v>
      </c>
      <c r="N159" s="39"/>
      <c r="O159" s="39">
        <v>23</v>
      </c>
      <c r="P159" s="39">
        <v>32</v>
      </c>
      <c r="Q159" s="37">
        <f t="shared" si="131"/>
        <v>55</v>
      </c>
      <c r="R159" s="39"/>
      <c r="S159" s="39">
        <v>21</v>
      </c>
      <c r="T159" s="39">
        <v>30</v>
      </c>
      <c r="U159" s="37">
        <f t="shared" si="132"/>
        <v>51</v>
      </c>
      <c r="V159" s="39"/>
      <c r="W159" s="39">
        <v>11</v>
      </c>
      <c r="X159" s="39">
        <v>25</v>
      </c>
      <c r="Y159" s="37">
        <f t="shared" si="133"/>
        <v>36</v>
      </c>
      <c r="Z159" s="39"/>
      <c r="AA159" s="124"/>
      <c r="AB159" s="132">
        <f t="shared" si="134"/>
        <v>103</v>
      </c>
      <c r="AC159" s="132">
        <f t="shared" si="135"/>
        <v>162</v>
      </c>
      <c r="AD159" s="132">
        <f t="shared" si="136"/>
        <v>265</v>
      </c>
      <c r="AE159" s="133"/>
    </row>
    <row r="160" spans="1:31" x14ac:dyDescent="0.4">
      <c r="A160" s="185" t="s">
        <v>5</v>
      </c>
      <c r="B160" s="186"/>
      <c r="C160" s="40">
        <f>SUM(C153:C159)</f>
        <v>84</v>
      </c>
      <c r="D160" s="40">
        <f t="shared" ref="D160:E160" si="137">SUM(D153:D159)</f>
        <v>115</v>
      </c>
      <c r="E160" s="40">
        <f t="shared" si="137"/>
        <v>199</v>
      </c>
      <c r="F160" s="40"/>
      <c r="G160" s="40">
        <f t="shared" ref="G160:I160" si="138">SUM(G153:G159)</f>
        <v>98</v>
      </c>
      <c r="H160" s="40">
        <f t="shared" si="138"/>
        <v>115</v>
      </c>
      <c r="I160" s="40">
        <f t="shared" si="138"/>
        <v>213</v>
      </c>
      <c r="J160" s="40"/>
      <c r="K160" s="40">
        <f t="shared" ref="K160:M160" si="139">SUM(K153:K159)</f>
        <v>108</v>
      </c>
      <c r="L160" s="40">
        <f t="shared" si="139"/>
        <v>121</v>
      </c>
      <c r="M160" s="40">
        <f t="shared" si="139"/>
        <v>229</v>
      </c>
      <c r="N160" s="40"/>
      <c r="O160" s="40">
        <f t="shared" ref="O160:Q160" si="140">SUM(O153:O159)</f>
        <v>97</v>
      </c>
      <c r="P160" s="40">
        <f t="shared" si="140"/>
        <v>131</v>
      </c>
      <c r="Q160" s="40">
        <f t="shared" si="140"/>
        <v>228</v>
      </c>
      <c r="R160" s="40"/>
      <c r="S160" s="40">
        <f t="shared" ref="S160:U160" si="141">SUM(S153:S159)</f>
        <v>90</v>
      </c>
      <c r="T160" s="40">
        <f t="shared" si="141"/>
        <v>127</v>
      </c>
      <c r="U160" s="40">
        <f t="shared" si="141"/>
        <v>217</v>
      </c>
      <c r="V160" s="40"/>
      <c r="W160" s="40">
        <f t="shared" ref="W160:Y160" si="142">SUM(W153:W159)</f>
        <v>76</v>
      </c>
      <c r="X160" s="40">
        <f t="shared" si="142"/>
        <v>90</v>
      </c>
      <c r="Y160" s="40">
        <f t="shared" si="142"/>
        <v>166</v>
      </c>
      <c r="Z160" s="40"/>
      <c r="AD160" s="52">
        <f>SUM(AD153:AD159)</f>
        <v>1252</v>
      </c>
    </row>
    <row r="161" spans="1:37" ht="33" customHeight="1" x14ac:dyDescent="0.4">
      <c r="A161" s="50"/>
      <c r="B161" s="144"/>
      <c r="C161" s="144"/>
      <c r="D161" s="144"/>
      <c r="E161" s="144"/>
      <c r="F161" s="144"/>
      <c r="G161" s="144"/>
      <c r="H161" s="144"/>
      <c r="I161" s="144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</row>
    <row r="162" spans="1:37" x14ac:dyDescent="0.4">
      <c r="B162" s="42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</row>
    <row r="163" spans="1:37" x14ac:dyDescent="0.4">
      <c r="B163" s="41" t="s">
        <v>34</v>
      </c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</row>
    <row r="164" spans="1:37" x14ac:dyDescent="0.4">
      <c r="A164" s="187" t="s">
        <v>1</v>
      </c>
      <c r="B164" s="189" t="s">
        <v>0</v>
      </c>
      <c r="C164" s="191" t="s">
        <v>8</v>
      </c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  <c r="S164" s="192"/>
      <c r="T164" s="192"/>
      <c r="U164" s="192"/>
      <c r="V164" s="192"/>
      <c r="W164" s="192"/>
      <c r="X164" s="192"/>
      <c r="Y164" s="192"/>
      <c r="Z164" s="193"/>
      <c r="AB164" s="194" t="s">
        <v>7</v>
      </c>
      <c r="AC164" s="194"/>
      <c r="AD164" s="196" t="s">
        <v>5</v>
      </c>
    </row>
    <row r="165" spans="1:37" x14ac:dyDescent="0.4">
      <c r="A165" s="188"/>
      <c r="B165" s="190"/>
      <c r="C165" s="197" t="s">
        <v>178</v>
      </c>
      <c r="D165" s="197"/>
      <c r="E165" s="197"/>
      <c r="F165" s="197"/>
      <c r="G165" s="197" t="s">
        <v>179</v>
      </c>
      <c r="H165" s="197"/>
      <c r="I165" s="197"/>
      <c r="J165" s="197"/>
      <c r="K165" s="197" t="s">
        <v>180</v>
      </c>
      <c r="L165" s="197"/>
      <c r="M165" s="197"/>
      <c r="N165" s="197"/>
      <c r="O165" s="197" t="s">
        <v>181</v>
      </c>
      <c r="P165" s="197"/>
      <c r="Q165" s="197"/>
      <c r="R165" s="197"/>
      <c r="S165" s="197" t="s">
        <v>182</v>
      </c>
      <c r="T165" s="197"/>
      <c r="U165" s="197"/>
      <c r="V165" s="197"/>
      <c r="W165" s="197" t="s">
        <v>183</v>
      </c>
      <c r="X165" s="197"/>
      <c r="Y165" s="197"/>
      <c r="Z165" s="197"/>
      <c r="AB165" s="194"/>
      <c r="AC165" s="194"/>
      <c r="AD165" s="196"/>
      <c r="AG165" s="157"/>
    </row>
    <row r="166" spans="1:37" x14ac:dyDescent="0.4">
      <c r="A166" s="188"/>
      <c r="B166" s="190"/>
      <c r="C166" s="154" t="s">
        <v>2</v>
      </c>
      <c r="D166" s="154" t="s">
        <v>3</v>
      </c>
      <c r="E166" s="154" t="s">
        <v>4</v>
      </c>
      <c r="F166" s="154" t="s">
        <v>10</v>
      </c>
      <c r="G166" s="154" t="s">
        <v>2</v>
      </c>
      <c r="H166" s="154" t="s">
        <v>3</v>
      </c>
      <c r="I166" s="154" t="s">
        <v>4</v>
      </c>
      <c r="J166" s="154" t="s">
        <v>10</v>
      </c>
      <c r="K166" s="154" t="s">
        <v>2</v>
      </c>
      <c r="L166" s="154" t="s">
        <v>3</v>
      </c>
      <c r="M166" s="154" t="s">
        <v>4</v>
      </c>
      <c r="N166" s="154" t="s">
        <v>10</v>
      </c>
      <c r="O166" s="154" t="s">
        <v>2</v>
      </c>
      <c r="P166" s="154" t="s">
        <v>3</v>
      </c>
      <c r="Q166" s="154" t="s">
        <v>4</v>
      </c>
      <c r="R166" s="154" t="s">
        <v>10</v>
      </c>
      <c r="S166" s="154" t="s">
        <v>2</v>
      </c>
      <c r="T166" s="154" t="s">
        <v>3</v>
      </c>
      <c r="U166" s="154" t="s">
        <v>4</v>
      </c>
      <c r="V166" s="154" t="s">
        <v>10</v>
      </c>
      <c r="W166" s="154" t="s">
        <v>2</v>
      </c>
      <c r="X166" s="154" t="s">
        <v>3</v>
      </c>
      <c r="Y166" s="154" t="s">
        <v>4</v>
      </c>
      <c r="Z166" s="154" t="s">
        <v>10</v>
      </c>
      <c r="AB166" s="154" t="s">
        <v>2</v>
      </c>
      <c r="AC166" s="154" t="s">
        <v>3</v>
      </c>
      <c r="AD166" s="154" t="s">
        <v>4</v>
      </c>
    </row>
    <row r="167" spans="1:37" ht="63" customHeight="1" x14ac:dyDescent="0.4">
      <c r="A167" s="37">
        <v>1</v>
      </c>
      <c r="B167" s="149" t="s">
        <v>114</v>
      </c>
      <c r="C167" s="39">
        <v>11</v>
      </c>
      <c r="D167" s="39">
        <v>16</v>
      </c>
      <c r="E167" s="37">
        <f>SUM(C167:D167)</f>
        <v>27</v>
      </c>
      <c r="F167" s="39"/>
      <c r="G167" s="39">
        <v>8</v>
      </c>
      <c r="H167" s="39">
        <v>19</v>
      </c>
      <c r="I167" s="37">
        <f>SUM(G167:H167)</f>
        <v>27</v>
      </c>
      <c r="J167" s="39"/>
      <c r="K167" s="198" t="s">
        <v>190</v>
      </c>
      <c r="L167" s="199"/>
      <c r="M167" s="199"/>
      <c r="N167" s="200"/>
      <c r="O167" s="198" t="s">
        <v>192</v>
      </c>
      <c r="P167" s="199"/>
      <c r="Q167" s="199"/>
      <c r="R167" s="200"/>
      <c r="S167" s="198" t="s">
        <v>191</v>
      </c>
      <c r="T167" s="199"/>
      <c r="U167" s="199"/>
      <c r="V167" s="199"/>
      <c r="W167" s="199"/>
      <c r="X167" s="199"/>
      <c r="Y167" s="199"/>
      <c r="Z167" s="200"/>
      <c r="AB167" s="132">
        <f>SUM(C167,G167,K167,O167,S167,W167)</f>
        <v>19</v>
      </c>
      <c r="AC167" s="132">
        <f>SUM(D167,H167,L167,P167,T167,X167)</f>
        <v>35</v>
      </c>
      <c r="AD167" s="132">
        <f>SUM(AB167:AC167)</f>
        <v>54</v>
      </c>
      <c r="AE167" s="133"/>
      <c r="AG167" s="158"/>
      <c r="AJ167" s="145">
        <f>AI167*2</f>
        <v>0</v>
      </c>
      <c r="AK167" s="42">
        <f>AJ167*2</f>
        <v>0</v>
      </c>
    </row>
    <row r="168" spans="1:37" ht="63" customHeight="1" x14ac:dyDescent="0.4">
      <c r="A168" s="37">
        <v>2</v>
      </c>
      <c r="B168" s="149" t="s">
        <v>115</v>
      </c>
      <c r="C168" s="39">
        <v>7</v>
      </c>
      <c r="D168" s="39">
        <v>16</v>
      </c>
      <c r="E168" s="37">
        <f t="shared" ref="E168:E173" si="143">SUM(C168:D168)</f>
        <v>23</v>
      </c>
      <c r="F168" s="39"/>
      <c r="G168" s="39">
        <v>9</v>
      </c>
      <c r="H168" s="39">
        <v>16</v>
      </c>
      <c r="I168" s="37">
        <f t="shared" ref="I168:I173" si="144">SUM(G168:H168)</f>
        <v>25</v>
      </c>
      <c r="J168" s="38"/>
      <c r="K168" s="201"/>
      <c r="L168" s="202"/>
      <c r="M168" s="202"/>
      <c r="N168" s="203"/>
      <c r="O168" s="201"/>
      <c r="P168" s="202"/>
      <c r="Q168" s="202"/>
      <c r="R168" s="203"/>
      <c r="S168" s="201"/>
      <c r="T168" s="202"/>
      <c r="U168" s="202"/>
      <c r="V168" s="202"/>
      <c r="W168" s="202"/>
      <c r="X168" s="202"/>
      <c r="Y168" s="202"/>
      <c r="Z168" s="203"/>
      <c r="AB168" s="132">
        <f t="shared" ref="AB168:AB171" si="145">SUM(C168,G168,K168,O168,S168,W168)</f>
        <v>16</v>
      </c>
      <c r="AC168" s="132">
        <f t="shared" ref="AC168:AC171" si="146">SUM(D168,H168,L168,P168,T168,X168)</f>
        <v>32</v>
      </c>
      <c r="AD168" s="132">
        <f t="shared" ref="AD168:AD173" si="147">SUM(AB168:AC168)</f>
        <v>48</v>
      </c>
      <c r="AE168" s="133"/>
      <c r="AG168" s="158"/>
      <c r="AJ168" s="145">
        <f t="shared" ref="AJ168:AJ173" si="148">AI168*2</f>
        <v>0</v>
      </c>
    </row>
    <row r="169" spans="1:37" ht="63" customHeight="1" x14ac:dyDescent="0.4">
      <c r="A169" s="37">
        <v>3</v>
      </c>
      <c r="B169" s="149" t="s">
        <v>116</v>
      </c>
      <c r="C169" s="39">
        <v>23</v>
      </c>
      <c r="D169" s="39">
        <v>9</v>
      </c>
      <c r="E169" s="37">
        <f t="shared" si="143"/>
        <v>32</v>
      </c>
      <c r="F169" s="39"/>
      <c r="G169" s="39">
        <v>20</v>
      </c>
      <c r="H169" s="39">
        <v>9</v>
      </c>
      <c r="I169" s="37">
        <f t="shared" si="144"/>
        <v>29</v>
      </c>
      <c r="J169" s="39"/>
      <c r="K169" s="201"/>
      <c r="L169" s="202"/>
      <c r="M169" s="202"/>
      <c r="N169" s="203"/>
      <c r="O169" s="201"/>
      <c r="P169" s="202"/>
      <c r="Q169" s="202"/>
      <c r="R169" s="203"/>
      <c r="S169" s="201"/>
      <c r="T169" s="202"/>
      <c r="U169" s="202"/>
      <c r="V169" s="202"/>
      <c r="W169" s="202"/>
      <c r="X169" s="202"/>
      <c r="Y169" s="202"/>
      <c r="Z169" s="203"/>
      <c r="AB169" s="132">
        <f t="shared" si="145"/>
        <v>43</v>
      </c>
      <c r="AC169" s="132">
        <f t="shared" si="146"/>
        <v>18</v>
      </c>
      <c r="AD169" s="132">
        <f t="shared" si="147"/>
        <v>61</v>
      </c>
      <c r="AE169" s="133"/>
      <c r="AG169" s="158"/>
      <c r="AJ169" s="145">
        <f t="shared" si="148"/>
        <v>0</v>
      </c>
    </row>
    <row r="170" spans="1:37" ht="63" customHeight="1" x14ac:dyDescent="0.4">
      <c r="A170" s="37">
        <v>4</v>
      </c>
      <c r="B170" s="149" t="s">
        <v>117</v>
      </c>
      <c r="C170" s="39">
        <v>10</v>
      </c>
      <c r="D170" s="39">
        <v>22</v>
      </c>
      <c r="E170" s="37">
        <f t="shared" si="143"/>
        <v>32</v>
      </c>
      <c r="F170" s="39"/>
      <c r="G170" s="39">
        <v>14</v>
      </c>
      <c r="H170" s="39">
        <v>18</v>
      </c>
      <c r="I170" s="37">
        <f t="shared" si="144"/>
        <v>32</v>
      </c>
      <c r="J170" s="39"/>
      <c r="K170" s="201"/>
      <c r="L170" s="202"/>
      <c r="M170" s="202"/>
      <c r="N170" s="203"/>
      <c r="O170" s="201"/>
      <c r="P170" s="202"/>
      <c r="Q170" s="202"/>
      <c r="R170" s="203"/>
      <c r="S170" s="201"/>
      <c r="T170" s="202"/>
      <c r="U170" s="202"/>
      <c r="V170" s="202"/>
      <c r="W170" s="202"/>
      <c r="X170" s="202"/>
      <c r="Y170" s="202"/>
      <c r="Z170" s="203"/>
      <c r="AB170" s="132">
        <f t="shared" si="145"/>
        <v>24</v>
      </c>
      <c r="AC170" s="132">
        <f t="shared" si="146"/>
        <v>40</v>
      </c>
      <c r="AD170" s="132">
        <f t="shared" si="147"/>
        <v>64</v>
      </c>
      <c r="AE170" s="133"/>
      <c r="AG170" s="158"/>
      <c r="AJ170" s="145">
        <f t="shared" si="148"/>
        <v>0</v>
      </c>
    </row>
    <row r="171" spans="1:37" ht="63" customHeight="1" x14ac:dyDescent="0.4">
      <c r="A171" s="37">
        <v>5</v>
      </c>
      <c r="B171" s="150" t="s">
        <v>118</v>
      </c>
      <c r="C171" s="39">
        <v>14</v>
      </c>
      <c r="D171" s="39">
        <v>11</v>
      </c>
      <c r="E171" s="37">
        <f t="shared" si="143"/>
        <v>25</v>
      </c>
      <c r="F171" s="39"/>
      <c r="G171" s="39">
        <v>12</v>
      </c>
      <c r="H171" s="39">
        <v>10</v>
      </c>
      <c r="I171" s="37">
        <f t="shared" si="144"/>
        <v>22</v>
      </c>
      <c r="J171" s="39"/>
      <c r="K171" s="201"/>
      <c r="L171" s="202"/>
      <c r="M171" s="202"/>
      <c r="N171" s="203"/>
      <c r="O171" s="201"/>
      <c r="P171" s="202"/>
      <c r="Q171" s="202"/>
      <c r="R171" s="203"/>
      <c r="S171" s="201"/>
      <c r="T171" s="202"/>
      <c r="U171" s="202"/>
      <c r="V171" s="202"/>
      <c r="W171" s="202"/>
      <c r="X171" s="202"/>
      <c r="Y171" s="202"/>
      <c r="Z171" s="203"/>
      <c r="AB171" s="132">
        <f t="shared" si="145"/>
        <v>26</v>
      </c>
      <c r="AC171" s="132">
        <f t="shared" si="146"/>
        <v>21</v>
      </c>
      <c r="AD171" s="132">
        <f t="shared" si="147"/>
        <v>47</v>
      </c>
      <c r="AE171" s="133"/>
      <c r="AG171" s="158"/>
      <c r="AJ171" s="145">
        <f t="shared" si="148"/>
        <v>0</v>
      </c>
    </row>
    <row r="172" spans="1:37" ht="63" customHeight="1" x14ac:dyDescent="0.4">
      <c r="A172" s="37">
        <v>6</v>
      </c>
      <c r="B172" s="149" t="s">
        <v>120</v>
      </c>
      <c r="C172" s="39">
        <v>14</v>
      </c>
      <c r="D172" s="39">
        <v>10</v>
      </c>
      <c r="E172" s="37">
        <f t="shared" si="143"/>
        <v>24</v>
      </c>
      <c r="F172" s="39"/>
      <c r="G172" s="39">
        <v>12</v>
      </c>
      <c r="H172" s="39">
        <v>10</v>
      </c>
      <c r="I172" s="37">
        <f t="shared" si="144"/>
        <v>22</v>
      </c>
      <c r="J172" s="39"/>
      <c r="K172" s="201"/>
      <c r="L172" s="202"/>
      <c r="M172" s="202"/>
      <c r="N172" s="203"/>
      <c r="O172" s="201"/>
      <c r="P172" s="202"/>
      <c r="Q172" s="202"/>
      <c r="R172" s="203"/>
      <c r="S172" s="201"/>
      <c r="T172" s="202"/>
      <c r="U172" s="202"/>
      <c r="V172" s="202"/>
      <c r="W172" s="202"/>
      <c r="X172" s="202"/>
      <c r="Y172" s="202"/>
      <c r="Z172" s="203"/>
      <c r="AB172" s="132">
        <f>SUM(C172,G172,K172,O172,S172,W172)</f>
        <v>26</v>
      </c>
      <c r="AC172" s="132">
        <f>SUM(D172,H172,L172,P172,T172,X172)</f>
        <v>20</v>
      </c>
      <c r="AD172" s="132">
        <f t="shared" si="147"/>
        <v>46</v>
      </c>
      <c r="AE172" s="133"/>
      <c r="AG172" s="158"/>
      <c r="AJ172" s="145">
        <f t="shared" si="148"/>
        <v>0</v>
      </c>
    </row>
    <row r="173" spans="1:37" ht="63" customHeight="1" x14ac:dyDescent="0.4">
      <c r="A173" s="37">
        <v>7</v>
      </c>
      <c r="B173" s="149" t="s">
        <v>119</v>
      </c>
      <c r="C173" s="39">
        <v>15</v>
      </c>
      <c r="D173" s="39">
        <v>19</v>
      </c>
      <c r="E173" s="37">
        <f t="shared" si="143"/>
        <v>34</v>
      </c>
      <c r="F173" s="39"/>
      <c r="G173" s="39">
        <v>18</v>
      </c>
      <c r="H173" s="39">
        <v>20</v>
      </c>
      <c r="I173" s="37">
        <f t="shared" si="144"/>
        <v>38</v>
      </c>
      <c r="J173" s="39"/>
      <c r="K173" s="201"/>
      <c r="L173" s="202"/>
      <c r="M173" s="202"/>
      <c r="N173" s="203"/>
      <c r="O173" s="201"/>
      <c r="P173" s="202"/>
      <c r="Q173" s="202"/>
      <c r="R173" s="203"/>
      <c r="S173" s="201"/>
      <c r="T173" s="202"/>
      <c r="U173" s="202"/>
      <c r="V173" s="202"/>
      <c r="W173" s="202"/>
      <c r="X173" s="202"/>
      <c r="Y173" s="202"/>
      <c r="Z173" s="203"/>
      <c r="AB173" s="132">
        <f t="shared" ref="AB173" si="149">SUM(C173,G173,K173,O173,S173,W173)</f>
        <v>33</v>
      </c>
      <c r="AC173" s="132">
        <f t="shared" ref="AC173" si="150">SUM(D173,H173,L173,P173,T173,X173)</f>
        <v>39</v>
      </c>
      <c r="AD173" s="132">
        <f t="shared" si="147"/>
        <v>72</v>
      </c>
      <c r="AE173" s="133"/>
      <c r="AG173" s="158"/>
      <c r="AJ173" s="145">
        <f t="shared" si="148"/>
        <v>0</v>
      </c>
    </row>
    <row r="174" spans="1:37" ht="63" customHeight="1" x14ac:dyDescent="0.4">
      <c r="A174" s="185" t="s">
        <v>5</v>
      </c>
      <c r="B174" s="186"/>
      <c r="C174" s="40">
        <f>SUM(C167:C173)</f>
        <v>94</v>
      </c>
      <c r="D174" s="40">
        <f t="shared" ref="D174:E174" si="151">SUM(D167:D173)</f>
        <v>103</v>
      </c>
      <c r="E174" s="40">
        <f t="shared" si="151"/>
        <v>197</v>
      </c>
      <c r="F174" s="40"/>
      <c r="G174" s="40">
        <f t="shared" ref="G174:I174" si="152">SUM(G167:G173)</f>
        <v>93</v>
      </c>
      <c r="H174" s="40">
        <f t="shared" si="152"/>
        <v>102</v>
      </c>
      <c r="I174" s="40">
        <f t="shared" si="152"/>
        <v>195</v>
      </c>
      <c r="J174" s="40"/>
      <c r="K174" s="204"/>
      <c r="L174" s="205"/>
      <c r="M174" s="205"/>
      <c r="N174" s="206"/>
      <c r="O174" s="204"/>
      <c r="P174" s="205"/>
      <c r="Q174" s="205"/>
      <c r="R174" s="206"/>
      <c r="S174" s="204"/>
      <c r="T174" s="205"/>
      <c r="U174" s="205"/>
      <c r="V174" s="205"/>
      <c r="W174" s="205"/>
      <c r="X174" s="205"/>
      <c r="Y174" s="205"/>
      <c r="Z174" s="206"/>
      <c r="AD174" s="52">
        <f>SUM(AD167:AD173)</f>
        <v>392</v>
      </c>
    </row>
    <row r="177" spans="1:30" x14ac:dyDescent="0.4">
      <c r="B177" s="41" t="s">
        <v>34</v>
      </c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</row>
    <row r="178" spans="1:30" x14ac:dyDescent="0.4">
      <c r="A178" s="187" t="s">
        <v>1</v>
      </c>
      <c r="B178" s="189" t="s">
        <v>0</v>
      </c>
      <c r="C178" s="191" t="s">
        <v>8</v>
      </c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3"/>
      <c r="AB178" s="194" t="s">
        <v>7</v>
      </c>
      <c r="AC178" s="194"/>
      <c r="AD178" s="196" t="s">
        <v>5</v>
      </c>
    </row>
    <row r="179" spans="1:30" x14ac:dyDescent="0.4">
      <c r="A179" s="188"/>
      <c r="B179" s="190"/>
      <c r="C179" s="197" t="s">
        <v>184</v>
      </c>
      <c r="D179" s="197"/>
      <c r="E179" s="197"/>
      <c r="F179" s="197"/>
      <c r="G179" s="197" t="s">
        <v>185</v>
      </c>
      <c r="H179" s="197"/>
      <c r="I179" s="197"/>
      <c r="J179" s="197"/>
      <c r="K179" s="197" t="s">
        <v>186</v>
      </c>
      <c r="L179" s="197"/>
      <c r="M179" s="197"/>
      <c r="N179" s="197"/>
      <c r="O179" s="197" t="s">
        <v>187</v>
      </c>
      <c r="P179" s="197"/>
      <c r="Q179" s="197"/>
      <c r="R179" s="197"/>
      <c r="S179" s="197" t="s">
        <v>188</v>
      </c>
      <c r="T179" s="197"/>
      <c r="U179" s="197"/>
      <c r="V179" s="197"/>
      <c r="W179" s="197" t="s">
        <v>189</v>
      </c>
      <c r="X179" s="197"/>
      <c r="Y179" s="197"/>
      <c r="Z179" s="197"/>
      <c r="AB179" s="194"/>
      <c r="AC179" s="194"/>
      <c r="AD179" s="196"/>
    </row>
    <row r="180" spans="1:30" x14ac:dyDescent="0.4">
      <c r="A180" s="188"/>
      <c r="B180" s="190"/>
      <c r="C180" s="161" t="s">
        <v>2</v>
      </c>
      <c r="D180" s="161" t="s">
        <v>3</v>
      </c>
      <c r="E180" s="161" t="s">
        <v>4</v>
      </c>
      <c r="F180" s="161" t="s">
        <v>10</v>
      </c>
      <c r="G180" s="161" t="s">
        <v>2</v>
      </c>
      <c r="H180" s="161" t="s">
        <v>3</v>
      </c>
      <c r="I180" s="161" t="s">
        <v>4</v>
      </c>
      <c r="J180" s="161" t="s">
        <v>10</v>
      </c>
      <c r="K180" s="161" t="s">
        <v>2</v>
      </c>
      <c r="L180" s="161" t="s">
        <v>3</v>
      </c>
      <c r="M180" s="161" t="s">
        <v>4</v>
      </c>
      <c r="N180" s="161" t="s">
        <v>10</v>
      </c>
      <c r="O180" s="161" t="s">
        <v>2</v>
      </c>
      <c r="P180" s="161" t="s">
        <v>3</v>
      </c>
      <c r="Q180" s="161" t="s">
        <v>4</v>
      </c>
      <c r="R180" s="161" t="s">
        <v>10</v>
      </c>
      <c r="S180" s="161" t="s">
        <v>2</v>
      </c>
      <c r="T180" s="161" t="s">
        <v>3</v>
      </c>
      <c r="U180" s="161" t="s">
        <v>4</v>
      </c>
      <c r="V180" s="161" t="s">
        <v>10</v>
      </c>
      <c r="W180" s="161" t="s">
        <v>2</v>
      </c>
      <c r="X180" s="161" t="s">
        <v>3</v>
      </c>
      <c r="Y180" s="161" t="s">
        <v>4</v>
      </c>
      <c r="Z180" s="161" t="s">
        <v>10</v>
      </c>
      <c r="AB180" s="161" t="s">
        <v>2</v>
      </c>
      <c r="AC180" s="161" t="s">
        <v>3</v>
      </c>
      <c r="AD180" s="161" t="s">
        <v>4</v>
      </c>
    </row>
    <row r="181" spans="1:30" ht="55.5" customHeight="1" x14ac:dyDescent="0.4">
      <c r="A181" s="37">
        <v>1</v>
      </c>
      <c r="B181" s="149" t="s">
        <v>114</v>
      </c>
      <c r="C181" s="207" t="s">
        <v>191</v>
      </c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9"/>
      <c r="AB181" s="132">
        <f>SUM(C181,G181,K181,O181,S181,W181)</f>
        <v>0</v>
      </c>
      <c r="AC181" s="132">
        <f>SUM(D181,H181,L181,P181,T181,X181)</f>
        <v>0</v>
      </c>
      <c r="AD181" s="132">
        <f>SUM(AB181:AC181)</f>
        <v>0</v>
      </c>
    </row>
    <row r="182" spans="1:30" ht="55.5" customHeight="1" x14ac:dyDescent="0.4">
      <c r="A182" s="37">
        <v>2</v>
      </c>
      <c r="B182" s="149" t="s">
        <v>115</v>
      </c>
      <c r="C182" s="210"/>
      <c r="D182" s="211"/>
      <c r="E182" s="211"/>
      <c r="F182" s="211"/>
      <c r="G182" s="211"/>
      <c r="H182" s="211"/>
      <c r="I182" s="211"/>
      <c r="J182" s="211"/>
      <c r="K182" s="211"/>
      <c r="L182" s="211"/>
      <c r="M182" s="211"/>
      <c r="N182" s="211"/>
      <c r="O182" s="211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  <c r="Z182" s="212"/>
      <c r="AB182" s="132">
        <f t="shared" ref="AB182:AB185" si="153">SUM(C182,G182,K182,O182,S182,W182)</f>
        <v>0</v>
      </c>
      <c r="AC182" s="132">
        <f t="shared" ref="AC182:AC185" si="154">SUM(D182,H182,L182,P182,T182,X182)</f>
        <v>0</v>
      </c>
      <c r="AD182" s="132">
        <f t="shared" ref="AD182:AD187" si="155">SUM(AB182:AC182)</f>
        <v>0</v>
      </c>
    </row>
    <row r="183" spans="1:30" ht="55.5" customHeight="1" x14ac:dyDescent="0.4">
      <c r="A183" s="37">
        <v>3</v>
      </c>
      <c r="B183" s="149" t="s">
        <v>116</v>
      </c>
      <c r="C183" s="210"/>
      <c r="D183" s="211"/>
      <c r="E183" s="211"/>
      <c r="F183" s="211"/>
      <c r="G183" s="211"/>
      <c r="H183" s="211"/>
      <c r="I183" s="211"/>
      <c r="J183" s="211"/>
      <c r="K183" s="211"/>
      <c r="L183" s="211"/>
      <c r="M183" s="211"/>
      <c r="N183" s="211"/>
      <c r="O183" s="211"/>
      <c r="P183" s="211"/>
      <c r="Q183" s="211"/>
      <c r="R183" s="211"/>
      <c r="S183" s="211"/>
      <c r="T183" s="211"/>
      <c r="U183" s="211"/>
      <c r="V183" s="211"/>
      <c r="W183" s="211"/>
      <c r="X183" s="211"/>
      <c r="Y183" s="211"/>
      <c r="Z183" s="212"/>
      <c r="AB183" s="132">
        <f t="shared" si="153"/>
        <v>0</v>
      </c>
      <c r="AC183" s="132">
        <f t="shared" si="154"/>
        <v>0</v>
      </c>
      <c r="AD183" s="132">
        <f t="shared" si="155"/>
        <v>0</v>
      </c>
    </row>
    <row r="184" spans="1:30" ht="55.5" customHeight="1" x14ac:dyDescent="0.4">
      <c r="A184" s="37">
        <v>4</v>
      </c>
      <c r="B184" s="149" t="s">
        <v>117</v>
      </c>
      <c r="C184" s="210"/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  <c r="Z184" s="212"/>
      <c r="AB184" s="132">
        <f t="shared" si="153"/>
        <v>0</v>
      </c>
      <c r="AC184" s="132">
        <f t="shared" si="154"/>
        <v>0</v>
      </c>
      <c r="AD184" s="132">
        <f t="shared" si="155"/>
        <v>0</v>
      </c>
    </row>
    <row r="185" spans="1:30" ht="55.5" customHeight="1" x14ac:dyDescent="0.4">
      <c r="A185" s="37">
        <v>5</v>
      </c>
      <c r="B185" s="150" t="s">
        <v>118</v>
      </c>
      <c r="C185" s="210"/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211"/>
      <c r="O185" s="211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  <c r="Z185" s="212"/>
      <c r="AB185" s="132">
        <f t="shared" si="153"/>
        <v>0</v>
      </c>
      <c r="AC185" s="132">
        <f t="shared" si="154"/>
        <v>0</v>
      </c>
      <c r="AD185" s="132">
        <f t="shared" si="155"/>
        <v>0</v>
      </c>
    </row>
    <row r="186" spans="1:30" ht="55.5" customHeight="1" x14ac:dyDescent="0.4">
      <c r="A186" s="37">
        <v>6</v>
      </c>
      <c r="B186" s="149" t="s">
        <v>120</v>
      </c>
      <c r="C186" s="210"/>
      <c r="D186" s="211"/>
      <c r="E186" s="211"/>
      <c r="F186" s="211"/>
      <c r="G186" s="211"/>
      <c r="H186" s="211"/>
      <c r="I186" s="211"/>
      <c r="J186" s="211"/>
      <c r="K186" s="211"/>
      <c r="L186" s="211"/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  <c r="Z186" s="212"/>
      <c r="AB186" s="132">
        <f>SUM(C186,G186,K186,O186,S186,W186)</f>
        <v>0</v>
      </c>
      <c r="AC186" s="132">
        <f>SUM(D186,H186,L186,P186,T186,X186)</f>
        <v>0</v>
      </c>
      <c r="AD186" s="132">
        <f t="shared" si="155"/>
        <v>0</v>
      </c>
    </row>
    <row r="187" spans="1:30" ht="55.5" customHeight="1" x14ac:dyDescent="0.4">
      <c r="A187" s="37">
        <v>7</v>
      </c>
      <c r="B187" s="149" t="s">
        <v>119</v>
      </c>
      <c r="C187" s="210"/>
      <c r="D187" s="211"/>
      <c r="E187" s="211"/>
      <c r="F187" s="211"/>
      <c r="G187" s="211"/>
      <c r="H187" s="211"/>
      <c r="I187" s="211"/>
      <c r="J187" s="211"/>
      <c r="K187" s="211"/>
      <c r="L187" s="211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  <c r="Z187" s="212"/>
      <c r="AB187" s="132">
        <f t="shared" ref="AB187" si="156">SUM(C187,G187,K187,O187,S187,W187)</f>
        <v>0</v>
      </c>
      <c r="AC187" s="132">
        <f t="shared" ref="AC187" si="157">SUM(D187,H187,L187,P187,T187,X187)</f>
        <v>0</v>
      </c>
      <c r="AD187" s="132">
        <f t="shared" si="155"/>
        <v>0</v>
      </c>
    </row>
    <row r="188" spans="1:30" ht="55.5" customHeight="1" x14ac:dyDescent="0.4">
      <c r="A188" s="185" t="s">
        <v>5</v>
      </c>
      <c r="B188" s="186"/>
      <c r="C188" s="213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5"/>
      <c r="AD188" s="52">
        <f>SUM(AD181:AD187)</f>
        <v>0</v>
      </c>
    </row>
    <row r="191" spans="1:30" ht="63.75" x14ac:dyDescent="0.4">
      <c r="A191" s="216" t="s">
        <v>193</v>
      </c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  <c r="AD191" s="216"/>
    </row>
    <row r="192" spans="1:30" x14ac:dyDescent="0.4">
      <c r="B192" s="41" t="s">
        <v>18</v>
      </c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</row>
    <row r="193" spans="1:30" x14ac:dyDescent="0.4">
      <c r="A193" s="187" t="s">
        <v>1</v>
      </c>
      <c r="B193" s="189" t="s">
        <v>0</v>
      </c>
      <c r="C193" s="191" t="s">
        <v>8</v>
      </c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3"/>
      <c r="AB193" s="194" t="s">
        <v>7</v>
      </c>
      <c r="AC193" s="194"/>
      <c r="AD193" s="196" t="s">
        <v>5</v>
      </c>
    </row>
    <row r="194" spans="1:30" x14ac:dyDescent="0.4">
      <c r="A194" s="188"/>
      <c r="B194" s="190"/>
      <c r="C194" s="197" t="s">
        <v>194</v>
      </c>
      <c r="D194" s="197"/>
      <c r="E194" s="197"/>
      <c r="F194" s="197"/>
      <c r="G194" s="197" t="s">
        <v>195</v>
      </c>
      <c r="H194" s="197"/>
      <c r="I194" s="197"/>
      <c r="J194" s="197"/>
      <c r="K194" s="197" t="s">
        <v>196</v>
      </c>
      <c r="L194" s="197"/>
      <c r="M194" s="197"/>
      <c r="N194" s="197"/>
      <c r="O194" s="197" t="s">
        <v>197</v>
      </c>
      <c r="P194" s="197"/>
      <c r="Q194" s="197"/>
      <c r="R194" s="197"/>
      <c r="S194" s="197" t="s">
        <v>198</v>
      </c>
      <c r="T194" s="197"/>
      <c r="U194" s="197"/>
      <c r="V194" s="197"/>
      <c r="W194" s="197" t="s">
        <v>199</v>
      </c>
      <c r="X194" s="197"/>
      <c r="Y194" s="197"/>
      <c r="Z194" s="197"/>
      <c r="AB194" s="194"/>
      <c r="AC194" s="194"/>
      <c r="AD194" s="196"/>
    </row>
    <row r="195" spans="1:30" x14ac:dyDescent="0.4">
      <c r="A195" s="188"/>
      <c r="B195" s="190"/>
      <c r="C195" s="161" t="s">
        <v>2</v>
      </c>
      <c r="D195" s="161" t="s">
        <v>3</v>
      </c>
      <c r="E195" s="161" t="s">
        <v>4</v>
      </c>
      <c r="F195" s="161" t="s">
        <v>10</v>
      </c>
      <c r="G195" s="161" t="s">
        <v>2</v>
      </c>
      <c r="H195" s="161" t="s">
        <v>3</v>
      </c>
      <c r="I195" s="161" t="s">
        <v>4</v>
      </c>
      <c r="J195" s="161" t="s">
        <v>10</v>
      </c>
      <c r="K195" s="161" t="s">
        <v>2</v>
      </c>
      <c r="L195" s="161" t="s">
        <v>3</v>
      </c>
      <c r="M195" s="161" t="s">
        <v>4</v>
      </c>
      <c r="N195" s="161" t="s">
        <v>10</v>
      </c>
      <c r="O195" s="161" t="s">
        <v>2</v>
      </c>
      <c r="P195" s="161" t="s">
        <v>3</v>
      </c>
      <c r="Q195" s="161" t="s">
        <v>4</v>
      </c>
      <c r="R195" s="161" t="s">
        <v>10</v>
      </c>
      <c r="S195" s="161" t="s">
        <v>2</v>
      </c>
      <c r="T195" s="161" t="s">
        <v>3</v>
      </c>
      <c r="U195" s="161" t="s">
        <v>4</v>
      </c>
      <c r="V195" s="161" t="s">
        <v>10</v>
      </c>
      <c r="W195" s="161" t="s">
        <v>2</v>
      </c>
      <c r="X195" s="161" t="s">
        <v>3</v>
      </c>
      <c r="Y195" s="161" t="s">
        <v>4</v>
      </c>
      <c r="Z195" s="161" t="s">
        <v>10</v>
      </c>
      <c r="AB195" s="161" t="s">
        <v>2</v>
      </c>
      <c r="AC195" s="161" t="s">
        <v>3</v>
      </c>
      <c r="AD195" s="161" t="s">
        <v>4</v>
      </c>
    </row>
    <row r="196" spans="1:30" ht="55.5" customHeight="1" x14ac:dyDescent="0.4">
      <c r="A196" s="37">
        <v>1</v>
      </c>
      <c r="B196" s="149" t="s">
        <v>114</v>
      </c>
      <c r="C196" s="39">
        <v>18</v>
      </c>
      <c r="D196" s="39">
        <v>14</v>
      </c>
      <c r="E196" s="37">
        <f t="shared" ref="E196:E202" si="158">SUM(C196:D196)</f>
        <v>32</v>
      </c>
      <c r="F196" s="39"/>
      <c r="G196" s="39">
        <v>7</v>
      </c>
      <c r="H196" s="39">
        <v>25</v>
      </c>
      <c r="I196" s="37">
        <f>SUM(G196:H196)</f>
        <v>32</v>
      </c>
      <c r="J196" s="39"/>
      <c r="K196" s="39">
        <v>14</v>
      </c>
      <c r="L196" s="39">
        <v>18</v>
      </c>
      <c r="M196" s="37">
        <f t="shared" ref="M196:M202" si="159">SUM(K196:L196)</f>
        <v>32</v>
      </c>
      <c r="N196" s="39"/>
      <c r="O196" s="39">
        <v>10</v>
      </c>
      <c r="P196" s="39">
        <v>22</v>
      </c>
      <c r="Q196" s="37">
        <f t="shared" ref="Q196:Q202" si="160">SUM(O196:P196)</f>
        <v>32</v>
      </c>
      <c r="R196" s="39"/>
      <c r="S196" s="176" t="s">
        <v>200</v>
      </c>
      <c r="T196" s="177"/>
      <c r="U196" s="177"/>
      <c r="V196" s="178"/>
      <c r="W196" s="39"/>
      <c r="X196" s="39"/>
      <c r="Y196" s="37">
        <f t="shared" ref="Y196:Y202" si="161">SUM(W196:X196)</f>
        <v>0</v>
      </c>
      <c r="Z196" s="39"/>
      <c r="AB196" s="132">
        <f>SUM(C196,G196,K196,O196,W196)</f>
        <v>49</v>
      </c>
      <c r="AC196" s="132">
        <f t="shared" ref="AC196:AC202" si="162">SUM(D196,H196,L196,P196,T196,X196)</f>
        <v>79</v>
      </c>
      <c r="AD196" s="132">
        <f>SUM(AB196:AC196)</f>
        <v>128</v>
      </c>
    </row>
    <row r="197" spans="1:30" ht="55.5" customHeight="1" x14ac:dyDescent="0.4">
      <c r="A197" s="37">
        <v>2</v>
      </c>
      <c r="B197" s="149" t="s">
        <v>115</v>
      </c>
      <c r="C197" s="39">
        <v>3</v>
      </c>
      <c r="D197" s="39">
        <v>12</v>
      </c>
      <c r="E197" s="37">
        <f t="shared" si="158"/>
        <v>15</v>
      </c>
      <c r="F197" s="39"/>
      <c r="G197" s="39">
        <v>3</v>
      </c>
      <c r="H197" s="39">
        <v>6</v>
      </c>
      <c r="I197" s="37">
        <f t="shared" ref="I197:I202" si="163">SUM(G197:H197)</f>
        <v>9</v>
      </c>
      <c r="J197" s="39"/>
      <c r="K197" s="39">
        <v>5</v>
      </c>
      <c r="L197" s="39">
        <v>7</v>
      </c>
      <c r="M197" s="37">
        <f t="shared" si="159"/>
        <v>12</v>
      </c>
      <c r="N197" s="39"/>
      <c r="O197" s="39">
        <v>4</v>
      </c>
      <c r="P197" s="39">
        <v>7</v>
      </c>
      <c r="Q197" s="37">
        <f t="shared" si="160"/>
        <v>11</v>
      </c>
      <c r="R197" s="39"/>
      <c r="S197" s="179"/>
      <c r="T197" s="180"/>
      <c r="U197" s="180"/>
      <c r="V197" s="181"/>
      <c r="W197" s="39">
        <v>5</v>
      </c>
      <c r="X197" s="39">
        <v>12</v>
      </c>
      <c r="Y197" s="37">
        <f t="shared" si="161"/>
        <v>17</v>
      </c>
      <c r="Z197" s="39"/>
      <c r="AB197" s="132">
        <f t="shared" ref="AB197:AB202" si="164">SUM(C197,G197,K197,O197,S197,W197)</f>
        <v>20</v>
      </c>
      <c r="AC197" s="132">
        <f t="shared" si="162"/>
        <v>44</v>
      </c>
      <c r="AD197" s="132">
        <f t="shared" ref="AD197:AD202" si="165">SUM(AB197:AC197)</f>
        <v>64</v>
      </c>
    </row>
    <row r="198" spans="1:30" ht="55.5" customHeight="1" x14ac:dyDescent="0.4">
      <c r="A198" s="37">
        <v>3</v>
      </c>
      <c r="B198" s="149" t="s">
        <v>116</v>
      </c>
      <c r="C198" s="39">
        <v>9</v>
      </c>
      <c r="D198" s="39">
        <v>7</v>
      </c>
      <c r="E198" s="37">
        <f t="shared" si="158"/>
        <v>16</v>
      </c>
      <c r="F198" s="39"/>
      <c r="G198" s="39">
        <v>6</v>
      </c>
      <c r="H198" s="39">
        <v>7</v>
      </c>
      <c r="I198" s="37">
        <f t="shared" si="163"/>
        <v>13</v>
      </c>
      <c r="J198" s="39"/>
      <c r="K198" s="39">
        <v>4</v>
      </c>
      <c r="L198" s="39">
        <v>6</v>
      </c>
      <c r="M198" s="37">
        <f t="shared" si="159"/>
        <v>10</v>
      </c>
      <c r="N198" s="39"/>
      <c r="O198" s="39">
        <v>6</v>
      </c>
      <c r="P198" s="39">
        <v>4</v>
      </c>
      <c r="Q198" s="37">
        <f t="shared" si="160"/>
        <v>10</v>
      </c>
      <c r="R198" s="38"/>
      <c r="S198" s="179"/>
      <c r="T198" s="180"/>
      <c r="U198" s="180"/>
      <c r="V198" s="181"/>
      <c r="W198" s="39">
        <v>6</v>
      </c>
      <c r="X198" s="39">
        <v>4</v>
      </c>
      <c r="Y198" s="37">
        <f t="shared" si="161"/>
        <v>10</v>
      </c>
      <c r="Z198" s="39"/>
      <c r="AB198" s="132">
        <f t="shared" si="164"/>
        <v>31</v>
      </c>
      <c r="AC198" s="132">
        <f t="shared" si="162"/>
        <v>28</v>
      </c>
      <c r="AD198" s="132">
        <f t="shared" si="165"/>
        <v>59</v>
      </c>
    </row>
    <row r="199" spans="1:30" ht="55.5" customHeight="1" x14ac:dyDescent="0.4">
      <c r="A199" s="37">
        <v>4</v>
      </c>
      <c r="B199" s="149" t="s">
        <v>117</v>
      </c>
      <c r="C199" s="39">
        <v>13</v>
      </c>
      <c r="D199" s="39">
        <v>19</v>
      </c>
      <c r="E199" s="37">
        <f t="shared" si="158"/>
        <v>32</v>
      </c>
      <c r="F199" s="39"/>
      <c r="G199" s="39">
        <v>15</v>
      </c>
      <c r="H199" s="39">
        <v>13</v>
      </c>
      <c r="I199" s="37">
        <f t="shared" si="163"/>
        <v>28</v>
      </c>
      <c r="J199" s="39"/>
      <c r="K199" s="39">
        <v>16</v>
      </c>
      <c r="L199" s="39">
        <v>13</v>
      </c>
      <c r="M199" s="37">
        <f t="shared" si="159"/>
        <v>29</v>
      </c>
      <c r="N199" s="39"/>
      <c r="O199" s="39">
        <v>16</v>
      </c>
      <c r="P199" s="39">
        <v>19</v>
      </c>
      <c r="Q199" s="37">
        <f t="shared" si="160"/>
        <v>35</v>
      </c>
      <c r="R199" s="39"/>
      <c r="S199" s="179"/>
      <c r="T199" s="180"/>
      <c r="U199" s="180"/>
      <c r="V199" s="181"/>
      <c r="W199" s="39">
        <v>8</v>
      </c>
      <c r="X199" s="39">
        <v>4</v>
      </c>
      <c r="Y199" s="37">
        <f t="shared" si="161"/>
        <v>12</v>
      </c>
      <c r="Z199" s="39"/>
      <c r="AB199" s="132">
        <f t="shared" si="164"/>
        <v>68</v>
      </c>
      <c r="AC199" s="132">
        <f t="shared" si="162"/>
        <v>68</v>
      </c>
      <c r="AD199" s="132">
        <f t="shared" si="165"/>
        <v>136</v>
      </c>
    </row>
    <row r="200" spans="1:30" ht="55.5" customHeight="1" x14ac:dyDescent="0.4">
      <c r="A200" s="37">
        <v>5</v>
      </c>
      <c r="B200" s="150" t="s">
        <v>118</v>
      </c>
      <c r="C200" s="39">
        <v>12</v>
      </c>
      <c r="D200" s="39">
        <v>12</v>
      </c>
      <c r="E200" s="37">
        <f t="shared" si="158"/>
        <v>24</v>
      </c>
      <c r="F200" s="39"/>
      <c r="G200" s="39">
        <v>11</v>
      </c>
      <c r="H200" s="39">
        <v>10</v>
      </c>
      <c r="I200" s="37">
        <f t="shared" si="163"/>
        <v>21</v>
      </c>
      <c r="J200" s="39"/>
      <c r="K200" s="39">
        <v>12</v>
      </c>
      <c r="L200" s="39">
        <v>10</v>
      </c>
      <c r="M200" s="37">
        <f t="shared" si="159"/>
        <v>22</v>
      </c>
      <c r="N200" s="39"/>
      <c r="O200" s="39">
        <v>8</v>
      </c>
      <c r="P200" s="39">
        <v>10</v>
      </c>
      <c r="Q200" s="37">
        <f t="shared" si="160"/>
        <v>18</v>
      </c>
      <c r="R200" s="39"/>
      <c r="S200" s="179"/>
      <c r="T200" s="180"/>
      <c r="U200" s="180"/>
      <c r="V200" s="181"/>
      <c r="W200" s="39">
        <v>8</v>
      </c>
      <c r="X200" s="39">
        <v>6</v>
      </c>
      <c r="Y200" s="37">
        <f t="shared" si="161"/>
        <v>14</v>
      </c>
      <c r="Z200" s="39"/>
      <c r="AB200" s="132">
        <f t="shared" si="164"/>
        <v>51</v>
      </c>
      <c r="AC200" s="132">
        <f t="shared" si="162"/>
        <v>48</v>
      </c>
      <c r="AD200" s="132">
        <f t="shared" si="165"/>
        <v>99</v>
      </c>
    </row>
    <row r="201" spans="1:30" ht="55.5" customHeight="1" x14ac:dyDescent="0.4">
      <c r="A201" s="37">
        <v>6</v>
      </c>
      <c r="B201" s="149" t="s">
        <v>120</v>
      </c>
      <c r="C201" s="39">
        <v>5</v>
      </c>
      <c r="D201" s="39">
        <v>3</v>
      </c>
      <c r="E201" s="37">
        <f t="shared" si="158"/>
        <v>8</v>
      </c>
      <c r="F201" s="39"/>
      <c r="G201" s="39">
        <v>9</v>
      </c>
      <c r="H201" s="39">
        <v>5</v>
      </c>
      <c r="I201" s="37">
        <f t="shared" si="163"/>
        <v>14</v>
      </c>
      <c r="J201" s="39"/>
      <c r="K201" s="39">
        <v>15</v>
      </c>
      <c r="L201" s="39">
        <v>10</v>
      </c>
      <c r="M201" s="37">
        <f t="shared" si="159"/>
        <v>25</v>
      </c>
      <c r="N201" s="39"/>
      <c r="O201" s="39">
        <v>3</v>
      </c>
      <c r="P201" s="39">
        <v>9</v>
      </c>
      <c r="Q201" s="37">
        <f t="shared" si="160"/>
        <v>12</v>
      </c>
      <c r="R201" s="39"/>
      <c r="S201" s="179"/>
      <c r="T201" s="180"/>
      <c r="U201" s="180"/>
      <c r="V201" s="181"/>
      <c r="W201" s="39">
        <v>3</v>
      </c>
      <c r="X201" s="39">
        <v>3</v>
      </c>
      <c r="Y201" s="37">
        <f t="shared" si="161"/>
        <v>6</v>
      </c>
      <c r="Z201" s="39"/>
      <c r="AB201" s="132">
        <f t="shared" si="164"/>
        <v>35</v>
      </c>
      <c r="AC201" s="132">
        <f t="shared" si="162"/>
        <v>30</v>
      </c>
      <c r="AD201" s="132">
        <f t="shared" si="165"/>
        <v>65</v>
      </c>
    </row>
    <row r="202" spans="1:30" ht="55.5" customHeight="1" x14ac:dyDescent="0.4">
      <c r="A202" s="37">
        <v>7</v>
      </c>
      <c r="B202" s="149" t="s">
        <v>119</v>
      </c>
      <c r="C202" s="39">
        <v>10</v>
      </c>
      <c r="D202" s="39">
        <v>33</v>
      </c>
      <c r="E202" s="37">
        <f t="shared" si="158"/>
        <v>43</v>
      </c>
      <c r="F202" s="39"/>
      <c r="G202" s="39">
        <v>16</v>
      </c>
      <c r="H202" s="39">
        <v>34</v>
      </c>
      <c r="I202" s="37">
        <f t="shared" si="163"/>
        <v>50</v>
      </c>
      <c r="J202" s="39"/>
      <c r="K202" s="39">
        <v>8</v>
      </c>
      <c r="L202" s="39">
        <v>15</v>
      </c>
      <c r="M202" s="37">
        <f t="shared" si="159"/>
        <v>23</v>
      </c>
      <c r="N202" s="39"/>
      <c r="O202" s="39">
        <v>7</v>
      </c>
      <c r="P202" s="39">
        <v>25</v>
      </c>
      <c r="Q202" s="37">
        <f t="shared" si="160"/>
        <v>32</v>
      </c>
      <c r="R202" s="39"/>
      <c r="S202" s="179"/>
      <c r="T202" s="180"/>
      <c r="U202" s="180"/>
      <c r="V202" s="181"/>
      <c r="W202" s="39">
        <v>0</v>
      </c>
      <c r="X202" s="39">
        <v>6</v>
      </c>
      <c r="Y202" s="37">
        <f t="shared" si="161"/>
        <v>6</v>
      </c>
      <c r="Z202" s="38" t="s">
        <v>201</v>
      </c>
      <c r="AB202" s="132">
        <f t="shared" si="164"/>
        <v>41</v>
      </c>
      <c r="AC202" s="132">
        <f t="shared" si="162"/>
        <v>113</v>
      </c>
      <c r="AD202" s="132">
        <f t="shared" si="165"/>
        <v>154</v>
      </c>
    </row>
    <row r="203" spans="1:30" ht="55.5" customHeight="1" x14ac:dyDescent="0.4">
      <c r="A203" s="185" t="s">
        <v>5</v>
      </c>
      <c r="B203" s="186"/>
      <c r="C203" s="40">
        <f>SUM(C196:C202)</f>
        <v>70</v>
      </c>
      <c r="D203" s="40">
        <f>SUM(D196:D202)</f>
        <v>100</v>
      </c>
      <c r="E203" s="40">
        <f>SUM(E196:E202)</f>
        <v>170</v>
      </c>
      <c r="F203" s="40"/>
      <c r="G203" s="40">
        <f>SUM(G196:G202)</f>
        <v>67</v>
      </c>
      <c r="H203" s="40">
        <f>SUM(H196:H202)</f>
        <v>100</v>
      </c>
      <c r="I203" s="40">
        <f>SUM(I196:I202)</f>
        <v>167</v>
      </c>
      <c r="J203" s="40"/>
      <c r="K203" s="40">
        <f>SUM(K196:K202)</f>
        <v>74</v>
      </c>
      <c r="L203" s="40">
        <f>SUM(L196:L202)</f>
        <v>79</v>
      </c>
      <c r="M203" s="40">
        <f>SUM(M196:M202)</f>
        <v>153</v>
      </c>
      <c r="N203" s="40"/>
      <c r="O203" s="40">
        <f>SUM(O196:O202)</f>
        <v>54</v>
      </c>
      <c r="P203" s="40">
        <f>SUM(P196:P202)</f>
        <v>96</v>
      </c>
      <c r="Q203" s="40">
        <f>SUM(Q196:Q202)</f>
        <v>150</v>
      </c>
      <c r="R203" s="40"/>
      <c r="S203" s="182"/>
      <c r="T203" s="183"/>
      <c r="U203" s="183"/>
      <c r="V203" s="184"/>
      <c r="W203" s="40">
        <f>SUM(W196:W202)</f>
        <v>30</v>
      </c>
      <c r="X203" s="40">
        <f>SUM(X196:X202)</f>
        <v>35</v>
      </c>
      <c r="Y203" s="40">
        <f>SUM(Y196:Y202)</f>
        <v>65</v>
      </c>
      <c r="Z203" s="40"/>
    </row>
    <row r="204" spans="1:30" x14ac:dyDescent="0.4">
      <c r="A204" s="123"/>
      <c r="B204" s="136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</row>
    <row r="205" spans="1:30" x14ac:dyDescent="0.4"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  <c r="Z205" s="137"/>
    </row>
    <row r="206" spans="1:30" x14ac:dyDescent="0.4">
      <c r="B206" s="41" t="s">
        <v>19</v>
      </c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7"/>
    </row>
    <row r="207" spans="1:30" x14ac:dyDescent="0.4">
      <c r="A207" s="187" t="s">
        <v>1</v>
      </c>
      <c r="B207" s="189" t="s">
        <v>0</v>
      </c>
      <c r="C207" s="191" t="s">
        <v>8</v>
      </c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  <c r="R207" s="192"/>
      <c r="S207" s="192"/>
      <c r="T207" s="192"/>
      <c r="U207" s="192"/>
      <c r="V207" s="192"/>
      <c r="W207" s="192"/>
      <c r="X207" s="192"/>
      <c r="Y207" s="192"/>
      <c r="Z207" s="192"/>
      <c r="AA207" s="138"/>
      <c r="AB207" s="195" t="s">
        <v>7</v>
      </c>
      <c r="AC207" s="194"/>
      <c r="AD207" s="196" t="s">
        <v>5</v>
      </c>
    </row>
    <row r="208" spans="1:30" x14ac:dyDescent="0.4">
      <c r="A208" s="188"/>
      <c r="B208" s="190"/>
      <c r="C208" s="197" t="s">
        <v>202</v>
      </c>
      <c r="D208" s="197"/>
      <c r="E208" s="197"/>
      <c r="F208" s="197"/>
      <c r="G208" s="197" t="s">
        <v>203</v>
      </c>
      <c r="H208" s="197"/>
      <c r="I208" s="197"/>
      <c r="J208" s="197"/>
      <c r="K208" s="197" t="s">
        <v>204</v>
      </c>
      <c r="L208" s="197"/>
      <c r="M208" s="197"/>
      <c r="N208" s="197"/>
      <c r="O208" s="197" t="s">
        <v>205</v>
      </c>
      <c r="P208" s="197"/>
      <c r="Q208" s="197"/>
      <c r="R208" s="197"/>
      <c r="S208" s="197" t="s">
        <v>206</v>
      </c>
      <c r="T208" s="197"/>
      <c r="U208" s="197"/>
      <c r="V208" s="197"/>
      <c r="W208" s="197" t="s">
        <v>207</v>
      </c>
      <c r="X208" s="197"/>
      <c r="Y208" s="197"/>
      <c r="Z208" s="197"/>
      <c r="AA208" s="139"/>
      <c r="AB208" s="195"/>
      <c r="AC208" s="194"/>
      <c r="AD208" s="196"/>
    </row>
    <row r="209" spans="1:30" x14ac:dyDescent="0.4">
      <c r="A209" s="188"/>
      <c r="B209" s="190"/>
      <c r="C209" s="161" t="s">
        <v>2</v>
      </c>
      <c r="D209" s="161" t="s">
        <v>3</v>
      </c>
      <c r="E209" s="161" t="s">
        <v>4</v>
      </c>
      <c r="F209" s="161" t="s">
        <v>10</v>
      </c>
      <c r="G209" s="161" t="s">
        <v>2</v>
      </c>
      <c r="H209" s="161" t="s">
        <v>3</v>
      </c>
      <c r="I209" s="161" t="s">
        <v>4</v>
      </c>
      <c r="J209" s="161" t="s">
        <v>10</v>
      </c>
      <c r="K209" s="161" t="s">
        <v>2</v>
      </c>
      <c r="L209" s="161" t="s">
        <v>3</v>
      </c>
      <c r="M209" s="161" t="s">
        <v>4</v>
      </c>
      <c r="N209" s="161" t="s">
        <v>10</v>
      </c>
      <c r="O209" s="161" t="s">
        <v>2</v>
      </c>
      <c r="P209" s="161" t="s">
        <v>3</v>
      </c>
      <c r="Q209" s="161" t="s">
        <v>4</v>
      </c>
      <c r="R209" s="161" t="s">
        <v>10</v>
      </c>
      <c r="S209" s="161" t="s">
        <v>2</v>
      </c>
      <c r="T209" s="161" t="s">
        <v>3</v>
      </c>
      <c r="U209" s="161" t="s">
        <v>4</v>
      </c>
      <c r="V209" s="161" t="s">
        <v>10</v>
      </c>
      <c r="W209" s="161" t="s">
        <v>2</v>
      </c>
      <c r="X209" s="161" t="s">
        <v>3</v>
      </c>
      <c r="Y209" s="161" t="s">
        <v>4</v>
      </c>
      <c r="Z209" s="161" t="s">
        <v>10</v>
      </c>
      <c r="AA209" s="140"/>
      <c r="AB209" s="160" t="s">
        <v>2</v>
      </c>
      <c r="AC209" s="161" t="s">
        <v>3</v>
      </c>
      <c r="AD209" s="161" t="s">
        <v>4</v>
      </c>
    </row>
    <row r="210" spans="1:30" ht="53.25" customHeight="1" x14ac:dyDescent="0.4">
      <c r="A210" s="37">
        <v>1</v>
      </c>
      <c r="B210" s="149" t="s">
        <v>114</v>
      </c>
      <c r="C210" s="37">
        <v>7</v>
      </c>
      <c r="D210" s="37">
        <v>25</v>
      </c>
      <c r="E210" s="37">
        <f>SUM(C210:D210)</f>
        <v>32</v>
      </c>
      <c r="F210" s="37"/>
      <c r="G210" s="37">
        <v>12</v>
      </c>
      <c r="H210" s="37">
        <v>20</v>
      </c>
      <c r="I210" s="37">
        <f>SUM(G210:H210)</f>
        <v>32</v>
      </c>
      <c r="J210" s="37"/>
      <c r="K210" s="37">
        <v>15</v>
      </c>
      <c r="L210" s="37">
        <v>17</v>
      </c>
      <c r="M210" s="37">
        <f>SUM(K210:L210)</f>
        <v>32</v>
      </c>
      <c r="N210" s="37"/>
      <c r="O210" s="37">
        <v>9</v>
      </c>
      <c r="P210" s="37">
        <v>23</v>
      </c>
      <c r="Q210" s="37">
        <f>SUM(O210:P210)</f>
        <v>32</v>
      </c>
      <c r="R210" s="37"/>
      <c r="S210" s="37">
        <v>11</v>
      </c>
      <c r="T210" s="37">
        <v>21</v>
      </c>
      <c r="U210" s="37">
        <f t="shared" ref="U210:U216" si="166">SUM(S210:T210)</f>
        <v>32</v>
      </c>
      <c r="V210" s="37"/>
      <c r="W210" s="37"/>
      <c r="X210" s="37"/>
      <c r="Y210" s="37">
        <f t="shared" ref="Y210:Y216" si="167">SUM(W210:X210)</f>
        <v>0</v>
      </c>
      <c r="Z210" s="37"/>
      <c r="AA210" s="142"/>
      <c r="AB210" s="143">
        <f t="shared" ref="AB210:AB215" si="168">SUM(C210,G210,K210,O210,S210,W210)</f>
        <v>54</v>
      </c>
      <c r="AC210" s="132">
        <f t="shared" ref="AC210:AC215" si="169">SUM(D210,H210,L210,P210,T210,X210)</f>
        <v>106</v>
      </c>
      <c r="AD210" s="132">
        <f>SUM(AB210:AC210)</f>
        <v>160</v>
      </c>
    </row>
    <row r="211" spans="1:30" ht="53.25" customHeight="1" x14ac:dyDescent="0.4">
      <c r="A211" s="37">
        <v>2</v>
      </c>
      <c r="B211" s="149" t="s">
        <v>115</v>
      </c>
      <c r="C211" s="37">
        <v>6</v>
      </c>
      <c r="D211" s="37">
        <v>14</v>
      </c>
      <c r="E211" s="37">
        <f t="shared" ref="E211:E216" si="170">SUM(C211:D211)</f>
        <v>20</v>
      </c>
      <c r="F211" s="37"/>
      <c r="G211" s="37">
        <v>8</v>
      </c>
      <c r="H211" s="37">
        <v>16</v>
      </c>
      <c r="I211" s="37">
        <f t="shared" ref="I211:I216" si="171">SUM(G211:H211)</f>
        <v>24</v>
      </c>
      <c r="J211" s="37"/>
      <c r="K211" s="37">
        <v>5</v>
      </c>
      <c r="L211" s="37">
        <v>14</v>
      </c>
      <c r="M211" s="37">
        <f t="shared" ref="M211:M216" si="172">SUM(K211:L211)</f>
        <v>19</v>
      </c>
      <c r="N211" s="37"/>
      <c r="O211" s="37">
        <v>4</v>
      </c>
      <c r="P211" s="37">
        <v>14</v>
      </c>
      <c r="Q211" s="37">
        <f t="shared" ref="Q211:Q216" si="173">SUM(O211:P211)</f>
        <v>18</v>
      </c>
      <c r="R211" s="37"/>
      <c r="S211" s="37">
        <v>4</v>
      </c>
      <c r="T211" s="37">
        <v>12</v>
      </c>
      <c r="U211" s="37">
        <f t="shared" si="166"/>
        <v>16</v>
      </c>
      <c r="V211" s="37"/>
      <c r="W211" s="37">
        <v>5</v>
      </c>
      <c r="X211" s="37">
        <v>8</v>
      </c>
      <c r="Y211" s="37">
        <f t="shared" si="167"/>
        <v>13</v>
      </c>
      <c r="Z211" s="37"/>
      <c r="AA211" s="142"/>
      <c r="AB211" s="143">
        <f t="shared" si="168"/>
        <v>32</v>
      </c>
      <c r="AC211" s="132">
        <f t="shared" si="169"/>
        <v>78</v>
      </c>
      <c r="AD211" s="132">
        <f t="shared" ref="AD211:AD216" si="174">SUM(AB211:AC211)</f>
        <v>110</v>
      </c>
    </row>
    <row r="212" spans="1:30" ht="53.25" customHeight="1" x14ac:dyDescent="0.4">
      <c r="A212" s="37">
        <v>3</v>
      </c>
      <c r="B212" s="149" t="s">
        <v>116</v>
      </c>
      <c r="C212" s="37">
        <v>13</v>
      </c>
      <c r="D212" s="37">
        <v>11</v>
      </c>
      <c r="E212" s="37">
        <f t="shared" si="170"/>
        <v>24</v>
      </c>
      <c r="F212" s="37"/>
      <c r="G212" s="37">
        <v>10</v>
      </c>
      <c r="H212" s="37">
        <v>8</v>
      </c>
      <c r="I212" s="37">
        <f t="shared" si="171"/>
        <v>18</v>
      </c>
      <c r="J212" s="38"/>
      <c r="K212" s="37">
        <v>7</v>
      </c>
      <c r="L212" s="37">
        <v>7</v>
      </c>
      <c r="M212" s="37">
        <f t="shared" si="172"/>
        <v>14</v>
      </c>
      <c r="N212" s="37"/>
      <c r="O212" s="37">
        <v>8</v>
      </c>
      <c r="P212" s="37">
        <v>6</v>
      </c>
      <c r="Q212" s="37">
        <f t="shared" si="173"/>
        <v>14</v>
      </c>
      <c r="R212" s="37"/>
      <c r="S212" s="37">
        <v>1</v>
      </c>
      <c r="T212" s="37">
        <v>6</v>
      </c>
      <c r="U212" s="37">
        <f t="shared" si="166"/>
        <v>7</v>
      </c>
      <c r="V212" s="37"/>
      <c r="W212" s="37">
        <v>1</v>
      </c>
      <c r="X212" s="37">
        <v>4</v>
      </c>
      <c r="Y212" s="37">
        <f t="shared" si="167"/>
        <v>5</v>
      </c>
      <c r="Z212" s="37"/>
      <c r="AA212" s="142"/>
      <c r="AB212" s="143">
        <f t="shared" si="168"/>
        <v>40</v>
      </c>
      <c r="AC212" s="132">
        <f t="shared" si="169"/>
        <v>42</v>
      </c>
      <c r="AD212" s="132">
        <f t="shared" si="174"/>
        <v>82</v>
      </c>
    </row>
    <row r="213" spans="1:30" ht="53.25" customHeight="1" x14ac:dyDescent="0.4">
      <c r="A213" s="37">
        <v>4</v>
      </c>
      <c r="B213" s="149" t="s">
        <v>117</v>
      </c>
      <c r="C213" s="39">
        <v>10</v>
      </c>
      <c r="D213" s="39">
        <v>24</v>
      </c>
      <c r="E213" s="37">
        <f t="shared" si="170"/>
        <v>34</v>
      </c>
      <c r="F213" s="39"/>
      <c r="G213" s="39">
        <v>14</v>
      </c>
      <c r="H213" s="39">
        <v>18</v>
      </c>
      <c r="I213" s="37">
        <f t="shared" si="171"/>
        <v>32</v>
      </c>
      <c r="J213" s="39"/>
      <c r="K213" s="39">
        <v>16</v>
      </c>
      <c r="L213" s="39">
        <v>13</v>
      </c>
      <c r="M213" s="37">
        <f t="shared" si="172"/>
        <v>29</v>
      </c>
      <c r="N213" s="39"/>
      <c r="O213" s="39">
        <v>14</v>
      </c>
      <c r="P213" s="39">
        <v>19</v>
      </c>
      <c r="Q213" s="37">
        <f t="shared" si="173"/>
        <v>33</v>
      </c>
      <c r="R213" s="39"/>
      <c r="S213" s="39">
        <v>13</v>
      </c>
      <c r="T213" s="39">
        <v>20</v>
      </c>
      <c r="U213" s="37">
        <f t="shared" si="166"/>
        <v>33</v>
      </c>
      <c r="V213" s="39"/>
      <c r="W213" s="39">
        <v>18</v>
      </c>
      <c r="X213" s="39">
        <v>21</v>
      </c>
      <c r="Y213" s="37">
        <f t="shared" si="167"/>
        <v>39</v>
      </c>
      <c r="Z213" s="37"/>
      <c r="AA213" s="142"/>
      <c r="AB213" s="143">
        <f t="shared" si="168"/>
        <v>85</v>
      </c>
      <c r="AC213" s="132">
        <f t="shared" si="169"/>
        <v>115</v>
      </c>
      <c r="AD213" s="132">
        <f t="shared" si="174"/>
        <v>200</v>
      </c>
    </row>
    <row r="214" spans="1:30" ht="53.25" customHeight="1" x14ac:dyDescent="0.4">
      <c r="A214" s="37">
        <v>5</v>
      </c>
      <c r="B214" s="150" t="s">
        <v>118</v>
      </c>
      <c r="C214" s="37">
        <v>10</v>
      </c>
      <c r="D214" s="37">
        <v>12</v>
      </c>
      <c r="E214" s="37">
        <f t="shared" si="170"/>
        <v>22</v>
      </c>
      <c r="F214" s="37"/>
      <c r="G214" s="37">
        <v>9</v>
      </c>
      <c r="H214" s="37">
        <v>11</v>
      </c>
      <c r="I214" s="37">
        <f t="shared" si="171"/>
        <v>20</v>
      </c>
      <c r="J214" s="37"/>
      <c r="K214" s="37">
        <v>10</v>
      </c>
      <c r="L214" s="37">
        <v>12</v>
      </c>
      <c r="M214" s="37">
        <f t="shared" si="172"/>
        <v>22</v>
      </c>
      <c r="N214" s="37"/>
      <c r="O214" s="37">
        <v>10</v>
      </c>
      <c r="P214" s="37">
        <v>13</v>
      </c>
      <c r="Q214" s="37">
        <f t="shared" si="173"/>
        <v>23</v>
      </c>
      <c r="R214" s="37"/>
      <c r="S214" s="37">
        <v>11</v>
      </c>
      <c r="T214" s="37">
        <v>11</v>
      </c>
      <c r="U214" s="37">
        <f t="shared" si="166"/>
        <v>22</v>
      </c>
      <c r="V214" s="37"/>
      <c r="W214" s="37">
        <v>7</v>
      </c>
      <c r="X214" s="37">
        <v>10</v>
      </c>
      <c r="Y214" s="37">
        <f t="shared" si="167"/>
        <v>17</v>
      </c>
      <c r="Z214" s="37"/>
      <c r="AA214" s="142"/>
      <c r="AB214" s="143">
        <f t="shared" si="168"/>
        <v>57</v>
      </c>
      <c r="AC214" s="132">
        <f t="shared" si="169"/>
        <v>69</v>
      </c>
      <c r="AD214" s="132">
        <f t="shared" si="174"/>
        <v>126</v>
      </c>
    </row>
    <row r="215" spans="1:30" ht="53.25" customHeight="1" x14ac:dyDescent="0.4">
      <c r="A215" s="37">
        <v>6</v>
      </c>
      <c r="B215" s="149" t="s">
        <v>120</v>
      </c>
      <c r="C215" s="37">
        <v>7</v>
      </c>
      <c r="D215" s="37">
        <v>5</v>
      </c>
      <c r="E215" s="37">
        <f t="shared" si="170"/>
        <v>12</v>
      </c>
      <c r="F215" s="37"/>
      <c r="G215" s="37">
        <v>4</v>
      </c>
      <c r="H215" s="37">
        <v>3</v>
      </c>
      <c r="I215" s="37">
        <f t="shared" si="171"/>
        <v>7</v>
      </c>
      <c r="J215" s="37"/>
      <c r="K215" s="37">
        <v>4</v>
      </c>
      <c r="L215" s="37">
        <v>5</v>
      </c>
      <c r="M215" s="37">
        <f t="shared" si="172"/>
        <v>9</v>
      </c>
      <c r="N215" s="37"/>
      <c r="O215" s="37">
        <v>2</v>
      </c>
      <c r="P215" s="37">
        <v>6</v>
      </c>
      <c r="Q215" s="37">
        <f t="shared" si="173"/>
        <v>8</v>
      </c>
      <c r="R215" s="37"/>
      <c r="S215" s="37">
        <v>5</v>
      </c>
      <c r="T215" s="37">
        <v>4</v>
      </c>
      <c r="U215" s="37">
        <f t="shared" si="166"/>
        <v>9</v>
      </c>
      <c r="V215" s="37"/>
      <c r="W215" s="37">
        <v>3</v>
      </c>
      <c r="X215" s="37">
        <v>4</v>
      </c>
      <c r="Y215" s="37">
        <f t="shared" si="167"/>
        <v>7</v>
      </c>
      <c r="Z215" s="37"/>
      <c r="AA215" s="142"/>
      <c r="AB215" s="143">
        <f t="shared" si="168"/>
        <v>25</v>
      </c>
      <c r="AC215" s="132">
        <f t="shared" si="169"/>
        <v>27</v>
      </c>
      <c r="AD215" s="132">
        <f t="shared" si="174"/>
        <v>52</v>
      </c>
    </row>
    <row r="216" spans="1:30" ht="53.25" customHeight="1" x14ac:dyDescent="0.4">
      <c r="A216" s="37">
        <v>7</v>
      </c>
      <c r="B216" s="149" t="s">
        <v>119</v>
      </c>
      <c r="C216" s="39">
        <v>14</v>
      </c>
      <c r="D216" s="39">
        <v>22</v>
      </c>
      <c r="E216" s="37">
        <f t="shared" si="170"/>
        <v>36</v>
      </c>
      <c r="F216" s="39"/>
      <c r="G216" s="39">
        <v>9</v>
      </c>
      <c r="H216" s="39">
        <v>20</v>
      </c>
      <c r="I216" s="37">
        <f t="shared" si="171"/>
        <v>29</v>
      </c>
      <c r="J216" s="39"/>
      <c r="K216" s="39">
        <v>6</v>
      </c>
      <c r="L216" s="39">
        <v>21</v>
      </c>
      <c r="M216" s="37">
        <f t="shared" si="172"/>
        <v>27</v>
      </c>
      <c r="N216" s="39"/>
      <c r="O216" s="39">
        <v>15</v>
      </c>
      <c r="P216" s="39">
        <v>17</v>
      </c>
      <c r="Q216" s="37">
        <f t="shared" si="173"/>
        <v>32</v>
      </c>
      <c r="R216" s="39"/>
      <c r="S216" s="39">
        <v>8</v>
      </c>
      <c r="T216" s="39">
        <v>26</v>
      </c>
      <c r="U216" s="37">
        <f t="shared" si="166"/>
        <v>34</v>
      </c>
      <c r="V216" s="39"/>
      <c r="W216" s="39">
        <v>9</v>
      </c>
      <c r="X216" s="39">
        <v>23</v>
      </c>
      <c r="Y216" s="37">
        <f t="shared" si="167"/>
        <v>32</v>
      </c>
      <c r="Z216" s="37"/>
      <c r="AA216" s="142"/>
      <c r="AB216" s="143">
        <f>SUM(C216,G216,K216,O216,S216,W216)</f>
        <v>61</v>
      </c>
      <c r="AC216" s="132">
        <f>SUM(D216,H216,L216,P216,T216,X216)</f>
        <v>129</v>
      </c>
      <c r="AD216" s="132">
        <f t="shared" si="174"/>
        <v>190</v>
      </c>
    </row>
    <row r="217" spans="1:30" ht="53.25" customHeight="1" x14ac:dyDescent="0.4">
      <c r="A217" s="185" t="s">
        <v>5</v>
      </c>
      <c r="B217" s="186"/>
      <c r="C217" s="40">
        <f>SUM(C210:C216)</f>
        <v>67</v>
      </c>
      <c r="D217" s="40">
        <f t="shared" ref="D217:E217" si="175">SUM(D210:D216)</f>
        <v>113</v>
      </c>
      <c r="E217" s="40">
        <f t="shared" si="175"/>
        <v>180</v>
      </c>
      <c r="F217" s="40"/>
      <c r="G217" s="40">
        <f t="shared" ref="G217:I217" si="176">SUM(G210:G216)</f>
        <v>66</v>
      </c>
      <c r="H217" s="40">
        <f t="shared" si="176"/>
        <v>96</v>
      </c>
      <c r="I217" s="40">
        <f t="shared" si="176"/>
        <v>162</v>
      </c>
      <c r="J217" s="40"/>
      <c r="K217" s="40">
        <f t="shared" ref="K217:M217" si="177">SUM(K210:K216)</f>
        <v>63</v>
      </c>
      <c r="L217" s="40">
        <f t="shared" si="177"/>
        <v>89</v>
      </c>
      <c r="M217" s="40">
        <f t="shared" si="177"/>
        <v>152</v>
      </c>
      <c r="N217" s="40"/>
      <c r="O217" s="40">
        <f t="shared" ref="O217:Q217" si="178">SUM(O210:O216)</f>
        <v>62</v>
      </c>
      <c r="P217" s="40">
        <f t="shared" si="178"/>
        <v>98</v>
      </c>
      <c r="Q217" s="40">
        <f t="shared" si="178"/>
        <v>160</v>
      </c>
      <c r="R217" s="40"/>
      <c r="S217" s="40">
        <f t="shared" ref="S217:U217" si="179">SUM(S210:S216)</f>
        <v>53</v>
      </c>
      <c r="T217" s="40">
        <f t="shared" si="179"/>
        <v>100</v>
      </c>
      <c r="U217" s="40">
        <f t="shared" si="179"/>
        <v>153</v>
      </c>
      <c r="V217" s="40"/>
      <c r="W217" s="40">
        <f t="shared" ref="W217:Y217" si="180">SUM(W210:W216)</f>
        <v>43</v>
      </c>
      <c r="X217" s="40">
        <f t="shared" si="180"/>
        <v>70</v>
      </c>
      <c r="Y217" s="40">
        <f t="shared" si="180"/>
        <v>113</v>
      </c>
      <c r="Z217" s="40"/>
      <c r="AD217" s="52">
        <f>SUM(AD210:AD216)</f>
        <v>920</v>
      </c>
    </row>
    <row r="218" spans="1:30" x14ac:dyDescent="0.4"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  <c r="Z218" s="137"/>
    </row>
    <row r="219" spans="1:30" x14ac:dyDescent="0.4">
      <c r="B219" s="42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  <c r="Z219" s="137"/>
    </row>
    <row r="220" spans="1:30" x14ac:dyDescent="0.4">
      <c r="B220" s="41" t="s">
        <v>20</v>
      </c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  <c r="Z220" s="137"/>
    </row>
    <row r="221" spans="1:30" x14ac:dyDescent="0.4">
      <c r="A221" s="187" t="s">
        <v>1</v>
      </c>
      <c r="B221" s="189" t="s">
        <v>0</v>
      </c>
      <c r="C221" s="191" t="s">
        <v>8</v>
      </c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  <c r="S221" s="192"/>
      <c r="T221" s="192"/>
      <c r="U221" s="192"/>
      <c r="V221" s="192"/>
      <c r="W221" s="192"/>
      <c r="X221" s="192"/>
      <c r="Y221" s="192"/>
      <c r="Z221" s="193"/>
      <c r="AA221" s="162"/>
      <c r="AB221" s="194" t="s">
        <v>7</v>
      </c>
      <c r="AC221" s="194"/>
      <c r="AD221" s="196" t="s">
        <v>5</v>
      </c>
    </row>
    <row r="222" spans="1:30" x14ac:dyDescent="0.4">
      <c r="A222" s="188"/>
      <c r="B222" s="190"/>
      <c r="C222" s="197" t="s">
        <v>208</v>
      </c>
      <c r="D222" s="197"/>
      <c r="E222" s="197"/>
      <c r="F222" s="197"/>
      <c r="G222" s="197" t="s">
        <v>209</v>
      </c>
      <c r="H222" s="197"/>
      <c r="I222" s="197"/>
      <c r="J222" s="197"/>
      <c r="K222" s="197" t="s">
        <v>210</v>
      </c>
      <c r="L222" s="197"/>
      <c r="M222" s="197"/>
      <c r="N222" s="197"/>
      <c r="O222" s="197" t="s">
        <v>211</v>
      </c>
      <c r="P222" s="197"/>
      <c r="Q222" s="197"/>
      <c r="R222" s="197"/>
      <c r="S222" s="197" t="s">
        <v>212</v>
      </c>
      <c r="T222" s="197"/>
      <c r="U222" s="197"/>
      <c r="V222" s="197"/>
      <c r="W222" s="197" t="s">
        <v>213</v>
      </c>
      <c r="X222" s="197"/>
      <c r="Y222" s="197"/>
      <c r="Z222" s="197"/>
      <c r="AA222" s="128"/>
      <c r="AB222" s="194"/>
      <c r="AC222" s="194"/>
      <c r="AD222" s="196"/>
    </row>
    <row r="223" spans="1:30" x14ac:dyDescent="0.4">
      <c r="A223" s="188"/>
      <c r="B223" s="190"/>
      <c r="C223" s="161" t="s">
        <v>2</v>
      </c>
      <c r="D223" s="161" t="s">
        <v>3</v>
      </c>
      <c r="E223" s="161" t="s">
        <v>4</v>
      </c>
      <c r="F223" s="161" t="s">
        <v>10</v>
      </c>
      <c r="G223" s="161" t="s">
        <v>2</v>
      </c>
      <c r="H223" s="161" t="s">
        <v>3</v>
      </c>
      <c r="I223" s="161" t="s">
        <v>4</v>
      </c>
      <c r="J223" s="161" t="s">
        <v>10</v>
      </c>
      <c r="K223" s="161" t="s">
        <v>2</v>
      </c>
      <c r="L223" s="161" t="s">
        <v>3</v>
      </c>
      <c r="M223" s="161" t="s">
        <v>4</v>
      </c>
      <c r="N223" s="161" t="s">
        <v>10</v>
      </c>
      <c r="O223" s="161" t="s">
        <v>2</v>
      </c>
      <c r="P223" s="161" t="s">
        <v>3</v>
      </c>
      <c r="Q223" s="161" t="s">
        <v>4</v>
      </c>
      <c r="R223" s="161" t="s">
        <v>10</v>
      </c>
      <c r="S223" s="161" t="s">
        <v>2</v>
      </c>
      <c r="T223" s="161" t="s">
        <v>3</v>
      </c>
      <c r="U223" s="161" t="s">
        <v>4</v>
      </c>
      <c r="V223" s="161" t="s">
        <v>10</v>
      </c>
      <c r="W223" s="161" t="s">
        <v>2</v>
      </c>
      <c r="X223" s="161" t="s">
        <v>3</v>
      </c>
      <c r="Y223" s="161" t="s">
        <v>4</v>
      </c>
      <c r="Z223" s="161" t="s">
        <v>10</v>
      </c>
      <c r="AA223" s="130"/>
      <c r="AB223" s="161" t="s">
        <v>2</v>
      </c>
      <c r="AC223" s="161" t="s">
        <v>3</v>
      </c>
      <c r="AD223" s="161" t="s">
        <v>4</v>
      </c>
    </row>
    <row r="224" spans="1:30" ht="55.5" customHeight="1" x14ac:dyDescent="0.4">
      <c r="A224" s="37">
        <v>1</v>
      </c>
      <c r="B224" s="149" t="s">
        <v>114</v>
      </c>
      <c r="C224" s="39">
        <v>8</v>
      </c>
      <c r="D224" s="39">
        <v>24</v>
      </c>
      <c r="E224" s="37">
        <f>SUM(C224:D224)</f>
        <v>32</v>
      </c>
      <c r="F224" s="39"/>
      <c r="G224" s="39">
        <v>10</v>
      </c>
      <c r="H224" s="39">
        <v>22</v>
      </c>
      <c r="I224" s="37">
        <f>SUM(G224:H224)</f>
        <v>32</v>
      </c>
      <c r="J224" s="39"/>
      <c r="K224" s="167" t="s">
        <v>214</v>
      </c>
      <c r="L224" s="168"/>
      <c r="M224" s="168"/>
      <c r="N224" s="168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  <c r="Y224" s="168"/>
      <c r="Z224" s="169"/>
      <c r="AA224" s="124"/>
      <c r="AB224" s="132">
        <f>SUM(C224,G224,)</f>
        <v>18</v>
      </c>
      <c r="AC224" s="132">
        <f>SUM(D224,H224,L224,P224,T224,X224)</f>
        <v>46</v>
      </c>
      <c r="AD224" s="132">
        <f>SUM(AB224:AC224)</f>
        <v>64</v>
      </c>
    </row>
    <row r="225" spans="1:30" ht="55.5" customHeight="1" x14ac:dyDescent="0.4">
      <c r="A225" s="37">
        <v>2</v>
      </c>
      <c r="B225" s="149" t="s">
        <v>115</v>
      </c>
      <c r="C225" s="37">
        <v>8</v>
      </c>
      <c r="D225" s="37">
        <v>20</v>
      </c>
      <c r="E225" s="37">
        <f t="shared" ref="E225:E230" si="181">SUM(C225:D225)</f>
        <v>28</v>
      </c>
      <c r="F225" s="39"/>
      <c r="G225" s="39">
        <v>3</v>
      </c>
      <c r="H225" s="39">
        <v>16</v>
      </c>
      <c r="I225" s="37">
        <f t="shared" ref="I225:I229" si="182">SUM(G225:H225)</f>
        <v>19</v>
      </c>
      <c r="J225" s="38"/>
      <c r="K225" s="170"/>
      <c r="L225" s="171"/>
      <c r="M225" s="171"/>
      <c r="N225" s="171"/>
      <c r="O225" s="171"/>
      <c r="P225" s="171"/>
      <c r="Q225" s="171"/>
      <c r="R225" s="171"/>
      <c r="S225" s="171"/>
      <c r="T225" s="171"/>
      <c r="U225" s="171"/>
      <c r="V225" s="171"/>
      <c r="W225" s="171"/>
      <c r="X225" s="171"/>
      <c r="Y225" s="171"/>
      <c r="Z225" s="172"/>
      <c r="AA225" s="124"/>
      <c r="AB225" s="132">
        <f t="shared" ref="AB225:AB229" si="183">SUM(C225,G225,K225,O225,S225,W225)</f>
        <v>11</v>
      </c>
      <c r="AC225" s="132">
        <f t="shared" ref="AC225:AC230" si="184">SUM(D225,H225,L225,P225,T225,X225)</f>
        <v>36</v>
      </c>
      <c r="AD225" s="132">
        <f t="shared" ref="AD225:AD230" si="185">SUM(AB225:AC225)</f>
        <v>47</v>
      </c>
    </row>
    <row r="226" spans="1:30" ht="55.5" customHeight="1" x14ac:dyDescent="0.4">
      <c r="A226" s="37">
        <v>3</v>
      </c>
      <c r="B226" s="149" t="s">
        <v>116</v>
      </c>
      <c r="C226" s="39">
        <v>6</v>
      </c>
      <c r="D226" s="39">
        <v>4</v>
      </c>
      <c r="E226" s="37">
        <f t="shared" si="181"/>
        <v>10</v>
      </c>
      <c r="F226" s="39"/>
      <c r="G226" s="39">
        <v>9</v>
      </c>
      <c r="H226" s="39">
        <v>11</v>
      </c>
      <c r="I226" s="37">
        <f t="shared" si="182"/>
        <v>20</v>
      </c>
      <c r="J226" s="39"/>
      <c r="K226" s="170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  <c r="V226" s="171"/>
      <c r="W226" s="171"/>
      <c r="X226" s="171"/>
      <c r="Y226" s="171"/>
      <c r="Z226" s="172"/>
      <c r="AA226" s="124"/>
      <c r="AB226" s="132">
        <f t="shared" si="183"/>
        <v>15</v>
      </c>
      <c r="AC226" s="132">
        <f t="shared" si="184"/>
        <v>15</v>
      </c>
      <c r="AD226" s="132">
        <f t="shared" si="185"/>
        <v>30</v>
      </c>
    </row>
    <row r="227" spans="1:30" ht="55.5" customHeight="1" x14ac:dyDescent="0.4">
      <c r="A227" s="37">
        <v>4</v>
      </c>
      <c r="B227" s="149" t="s">
        <v>117</v>
      </c>
      <c r="C227" s="39">
        <v>16</v>
      </c>
      <c r="D227" s="39">
        <v>16</v>
      </c>
      <c r="E227" s="37">
        <f t="shared" si="181"/>
        <v>32</v>
      </c>
      <c r="F227" s="39"/>
      <c r="G227" s="39">
        <v>12</v>
      </c>
      <c r="H227" s="39">
        <v>20</v>
      </c>
      <c r="I227" s="37">
        <f t="shared" si="182"/>
        <v>32</v>
      </c>
      <c r="J227" s="39"/>
      <c r="K227" s="170"/>
      <c r="L227" s="171"/>
      <c r="M227" s="171"/>
      <c r="N227" s="171"/>
      <c r="O227" s="171"/>
      <c r="P227" s="171"/>
      <c r="Q227" s="171"/>
      <c r="R227" s="171"/>
      <c r="S227" s="171"/>
      <c r="T227" s="171"/>
      <c r="U227" s="171"/>
      <c r="V227" s="171"/>
      <c r="W227" s="171"/>
      <c r="X227" s="171"/>
      <c r="Y227" s="171"/>
      <c r="Z227" s="172"/>
      <c r="AA227" s="124"/>
      <c r="AB227" s="132">
        <f>SUM(C228,G228,K227,O227,S227,W227)</f>
        <v>18</v>
      </c>
      <c r="AC227" s="132">
        <f>SUM(D228,H228,L227,P227,T227,X227)</f>
        <v>19</v>
      </c>
      <c r="AD227" s="132">
        <f t="shared" si="185"/>
        <v>37</v>
      </c>
    </row>
    <row r="228" spans="1:30" ht="55.5" customHeight="1" x14ac:dyDescent="0.4">
      <c r="A228" s="37">
        <v>5</v>
      </c>
      <c r="B228" s="150" t="s">
        <v>118</v>
      </c>
      <c r="C228" s="39">
        <v>9</v>
      </c>
      <c r="D228" s="39">
        <v>10</v>
      </c>
      <c r="E228" s="37">
        <f>SUM(C228:D228)</f>
        <v>19</v>
      </c>
      <c r="F228" s="39"/>
      <c r="G228" s="39">
        <v>9</v>
      </c>
      <c r="H228" s="39">
        <v>9</v>
      </c>
      <c r="I228" s="37">
        <f>SUM(G228:H228)</f>
        <v>18</v>
      </c>
      <c r="J228" s="39"/>
      <c r="K228" s="170"/>
      <c r="L228" s="171"/>
      <c r="M228" s="171"/>
      <c r="N228" s="171"/>
      <c r="O228" s="171"/>
      <c r="P228" s="171"/>
      <c r="Q228" s="171"/>
      <c r="R228" s="171"/>
      <c r="S228" s="171"/>
      <c r="T228" s="171"/>
      <c r="U228" s="171"/>
      <c r="V228" s="171"/>
      <c r="W228" s="171"/>
      <c r="X228" s="171"/>
      <c r="Y228" s="171"/>
      <c r="Z228" s="172"/>
      <c r="AA228" s="124"/>
      <c r="AB228" s="132">
        <f>SUM(C228,G228)</f>
        <v>18</v>
      </c>
      <c r="AC228" s="132">
        <f>SUM(D228,H228)</f>
        <v>19</v>
      </c>
      <c r="AD228" s="132">
        <f t="shared" si="185"/>
        <v>37</v>
      </c>
    </row>
    <row r="229" spans="1:30" ht="55.5" customHeight="1" x14ac:dyDescent="0.4">
      <c r="A229" s="37">
        <v>6</v>
      </c>
      <c r="B229" s="149" t="s">
        <v>120</v>
      </c>
      <c r="C229" s="39">
        <v>7</v>
      </c>
      <c r="D229" s="39">
        <v>7</v>
      </c>
      <c r="E229" s="37">
        <f t="shared" si="181"/>
        <v>14</v>
      </c>
      <c r="F229" s="39"/>
      <c r="G229" s="39">
        <v>5</v>
      </c>
      <c r="H229" s="39">
        <v>8</v>
      </c>
      <c r="I229" s="37">
        <f t="shared" si="182"/>
        <v>13</v>
      </c>
      <c r="J229" s="39"/>
      <c r="K229" s="170"/>
      <c r="L229" s="171"/>
      <c r="M229" s="171"/>
      <c r="N229" s="171"/>
      <c r="O229" s="171"/>
      <c r="P229" s="171"/>
      <c r="Q229" s="171"/>
      <c r="R229" s="171"/>
      <c r="S229" s="171"/>
      <c r="T229" s="171"/>
      <c r="U229" s="171"/>
      <c r="V229" s="171"/>
      <c r="W229" s="171"/>
      <c r="X229" s="171"/>
      <c r="Y229" s="171"/>
      <c r="Z229" s="172"/>
      <c r="AA229" s="124"/>
      <c r="AB229" s="132">
        <f t="shared" si="183"/>
        <v>12</v>
      </c>
      <c r="AC229" s="132">
        <f t="shared" si="184"/>
        <v>15</v>
      </c>
      <c r="AD229" s="132">
        <f t="shared" si="185"/>
        <v>27</v>
      </c>
    </row>
    <row r="230" spans="1:30" ht="55.5" customHeight="1" x14ac:dyDescent="0.4">
      <c r="A230" s="37">
        <v>7</v>
      </c>
      <c r="B230" s="149" t="s">
        <v>119</v>
      </c>
      <c r="C230" s="39">
        <v>2</v>
      </c>
      <c r="D230" s="39">
        <v>11</v>
      </c>
      <c r="E230" s="37">
        <f t="shared" si="181"/>
        <v>13</v>
      </c>
      <c r="F230" s="39"/>
      <c r="G230" s="39">
        <v>7</v>
      </c>
      <c r="H230" s="39">
        <v>8</v>
      </c>
      <c r="I230" s="37">
        <f t="shared" ref="I230" si="186">SUM(G230:H230)</f>
        <v>15</v>
      </c>
      <c r="J230" s="39"/>
      <c r="K230" s="170"/>
      <c r="L230" s="171"/>
      <c r="M230" s="171"/>
      <c r="N230" s="171"/>
      <c r="O230" s="171"/>
      <c r="P230" s="171"/>
      <c r="Q230" s="171"/>
      <c r="R230" s="171"/>
      <c r="S230" s="171"/>
      <c r="T230" s="171"/>
      <c r="U230" s="171"/>
      <c r="V230" s="171"/>
      <c r="W230" s="171"/>
      <c r="X230" s="171"/>
      <c r="Y230" s="171"/>
      <c r="Z230" s="172"/>
      <c r="AA230" s="124"/>
      <c r="AB230" s="132">
        <f>SUM(C230,G230)</f>
        <v>9</v>
      </c>
      <c r="AC230" s="132">
        <f t="shared" si="184"/>
        <v>19</v>
      </c>
      <c r="AD230" s="132">
        <f t="shared" si="185"/>
        <v>28</v>
      </c>
    </row>
    <row r="231" spans="1:30" ht="55.5" customHeight="1" x14ac:dyDescent="0.4">
      <c r="A231" s="185" t="s">
        <v>5</v>
      </c>
      <c r="B231" s="186"/>
      <c r="C231" s="40">
        <f>SUM(C224:C230)</f>
        <v>56</v>
      </c>
      <c r="D231" s="40">
        <f t="shared" ref="D231:E231" si="187">SUM(D224:D230)</f>
        <v>92</v>
      </c>
      <c r="E231" s="40">
        <f t="shared" si="187"/>
        <v>148</v>
      </c>
      <c r="F231" s="40"/>
      <c r="G231" s="40">
        <f>SUM(G224:G230)</f>
        <v>55</v>
      </c>
      <c r="H231" s="40">
        <f t="shared" ref="H231:I231" si="188">SUM(H224:H230)</f>
        <v>94</v>
      </c>
      <c r="I231" s="40">
        <f t="shared" si="188"/>
        <v>149</v>
      </c>
      <c r="J231" s="40"/>
      <c r="K231" s="173"/>
      <c r="L231" s="174"/>
      <c r="M231" s="174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  <c r="Y231" s="174"/>
      <c r="Z231" s="175"/>
      <c r="AD231" s="52">
        <f>SUM(AD224:AD230)</f>
        <v>270</v>
      </c>
    </row>
    <row r="232" spans="1:30" x14ac:dyDescent="0.4">
      <c r="A232" s="50"/>
      <c r="B232" s="144"/>
      <c r="C232" s="144"/>
      <c r="D232" s="144"/>
      <c r="E232" s="144"/>
      <c r="F232" s="144"/>
      <c r="G232" s="144"/>
      <c r="H232" s="144"/>
      <c r="I232" s="144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  <c r="Z232" s="137"/>
    </row>
    <row r="233" spans="1:30" x14ac:dyDescent="0.4">
      <c r="B233" s="42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  <c r="Z233" s="137"/>
    </row>
    <row r="234" spans="1:30" x14ac:dyDescent="0.4">
      <c r="B234" s="41" t="s">
        <v>34</v>
      </c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</row>
    <row r="235" spans="1:30" x14ac:dyDescent="0.4">
      <c r="A235" s="187" t="s">
        <v>1</v>
      </c>
      <c r="B235" s="189" t="s">
        <v>0</v>
      </c>
      <c r="C235" s="191" t="s">
        <v>8</v>
      </c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  <c r="R235" s="192"/>
      <c r="S235" s="192"/>
      <c r="T235" s="192"/>
      <c r="U235" s="192"/>
      <c r="V235" s="192"/>
      <c r="W235" s="192"/>
      <c r="X235" s="192"/>
      <c r="Y235" s="192"/>
      <c r="Z235" s="193"/>
      <c r="AB235" s="194" t="s">
        <v>7</v>
      </c>
      <c r="AC235" s="194"/>
      <c r="AD235" s="196" t="s">
        <v>5</v>
      </c>
    </row>
    <row r="236" spans="1:30" x14ac:dyDescent="0.4">
      <c r="A236" s="188"/>
      <c r="B236" s="190"/>
      <c r="C236" s="197" t="s">
        <v>215</v>
      </c>
      <c r="D236" s="197"/>
      <c r="E236" s="197"/>
      <c r="F236" s="197"/>
      <c r="G236" s="197" t="s">
        <v>216</v>
      </c>
      <c r="H236" s="197"/>
      <c r="I236" s="197"/>
      <c r="J236" s="197"/>
      <c r="K236" s="197" t="s">
        <v>217</v>
      </c>
      <c r="L236" s="197"/>
      <c r="M236" s="197"/>
      <c r="N236" s="197"/>
      <c r="O236" s="197" t="s">
        <v>218</v>
      </c>
      <c r="P236" s="197"/>
      <c r="Q236" s="197"/>
      <c r="R236" s="197"/>
      <c r="S236" s="197" t="s">
        <v>219</v>
      </c>
      <c r="T236" s="197"/>
      <c r="U236" s="197"/>
      <c r="V236" s="197"/>
      <c r="W236" s="197" t="s">
        <v>220</v>
      </c>
      <c r="X236" s="197"/>
      <c r="Y236" s="197"/>
      <c r="Z236" s="197"/>
      <c r="AB236" s="194"/>
      <c r="AC236" s="194"/>
      <c r="AD236" s="196"/>
    </row>
    <row r="237" spans="1:30" x14ac:dyDescent="0.4">
      <c r="A237" s="188"/>
      <c r="B237" s="190"/>
      <c r="C237" s="161" t="s">
        <v>2</v>
      </c>
      <c r="D237" s="161" t="s">
        <v>3</v>
      </c>
      <c r="E237" s="161" t="s">
        <v>4</v>
      </c>
      <c r="F237" s="161" t="s">
        <v>10</v>
      </c>
      <c r="G237" s="161" t="s">
        <v>2</v>
      </c>
      <c r="H237" s="161" t="s">
        <v>3</v>
      </c>
      <c r="I237" s="161" t="s">
        <v>4</v>
      </c>
      <c r="J237" s="161" t="s">
        <v>10</v>
      </c>
      <c r="K237" s="161" t="s">
        <v>2</v>
      </c>
      <c r="L237" s="161" t="s">
        <v>3</v>
      </c>
      <c r="M237" s="161" t="s">
        <v>4</v>
      </c>
      <c r="N237" s="161" t="s">
        <v>10</v>
      </c>
      <c r="O237" s="161" t="s">
        <v>2</v>
      </c>
      <c r="P237" s="161" t="s">
        <v>3</v>
      </c>
      <c r="Q237" s="161" t="s">
        <v>4</v>
      </c>
      <c r="R237" s="161" t="s">
        <v>10</v>
      </c>
      <c r="S237" s="161" t="s">
        <v>2</v>
      </c>
      <c r="T237" s="161" t="s">
        <v>3</v>
      </c>
      <c r="U237" s="161" t="s">
        <v>4</v>
      </c>
      <c r="V237" s="161" t="s">
        <v>10</v>
      </c>
      <c r="W237" s="161" t="s">
        <v>2</v>
      </c>
      <c r="X237" s="161" t="s">
        <v>3</v>
      </c>
      <c r="Y237" s="161" t="s">
        <v>4</v>
      </c>
      <c r="Z237" s="161" t="s">
        <v>10</v>
      </c>
      <c r="AB237" s="161" t="s">
        <v>2</v>
      </c>
      <c r="AC237" s="161" t="s">
        <v>3</v>
      </c>
      <c r="AD237" s="161" t="s">
        <v>4</v>
      </c>
    </row>
    <row r="238" spans="1:30" ht="49.5" customHeight="1" x14ac:dyDescent="0.4">
      <c r="A238" s="37">
        <v>1</v>
      </c>
      <c r="B238" s="149" t="s">
        <v>114</v>
      </c>
      <c r="C238" s="167" t="s">
        <v>214</v>
      </c>
      <c r="D238" s="168"/>
      <c r="E238" s="168"/>
      <c r="F238" s="168"/>
      <c r="G238" s="168"/>
      <c r="H238" s="168"/>
      <c r="I238" s="168"/>
      <c r="J238" s="169"/>
      <c r="K238" s="39">
        <v>12</v>
      </c>
      <c r="L238" s="39">
        <v>24</v>
      </c>
      <c r="M238" s="37">
        <f>SUM(K238:L238)</f>
        <v>36</v>
      </c>
      <c r="N238" s="39"/>
      <c r="O238" s="39">
        <v>14</v>
      </c>
      <c r="P238" s="39">
        <v>14</v>
      </c>
      <c r="Q238" s="37">
        <f>SUM(O238:P238)</f>
        <v>28</v>
      </c>
      <c r="R238" s="39"/>
      <c r="S238" s="39">
        <v>12</v>
      </c>
      <c r="T238" s="39">
        <v>22</v>
      </c>
      <c r="U238" s="37">
        <f>SUM(S238:T238)</f>
        <v>34</v>
      </c>
      <c r="V238" s="39"/>
      <c r="W238" s="39">
        <v>0</v>
      </c>
      <c r="X238" s="39">
        <v>0</v>
      </c>
      <c r="Y238" s="37">
        <f>SUM(W238:X238)</f>
        <v>0</v>
      </c>
      <c r="Z238" s="39"/>
      <c r="AB238" s="143">
        <f t="shared" ref="AB238:AB243" si="189">SUM(C238,G238,K238,O238,S238,W238)</f>
        <v>38</v>
      </c>
      <c r="AC238" s="132">
        <f t="shared" ref="AC238:AC243" si="190">SUM(D238,H238,L238,P238,T238,X238)</f>
        <v>60</v>
      </c>
      <c r="AD238" s="132">
        <f>SUM(AB238:AC238)</f>
        <v>98</v>
      </c>
    </row>
    <row r="239" spans="1:30" ht="49.5" customHeight="1" x14ac:dyDescent="0.4">
      <c r="A239" s="37">
        <v>2</v>
      </c>
      <c r="B239" s="149" t="s">
        <v>115</v>
      </c>
      <c r="C239" s="170"/>
      <c r="D239" s="171"/>
      <c r="E239" s="171"/>
      <c r="F239" s="171"/>
      <c r="G239" s="171"/>
      <c r="H239" s="171"/>
      <c r="I239" s="171"/>
      <c r="J239" s="172"/>
      <c r="K239" s="39">
        <v>0</v>
      </c>
      <c r="L239" s="39">
        <v>0</v>
      </c>
      <c r="M239" s="37">
        <f t="shared" ref="M239:M243" si="191">SUM(K239:L239)</f>
        <v>0</v>
      </c>
      <c r="N239" s="39"/>
      <c r="O239" s="39">
        <v>0</v>
      </c>
      <c r="P239" s="39">
        <v>1</v>
      </c>
      <c r="Q239" s="37">
        <f t="shared" ref="Q239:Q244" si="192">SUM(O239:P239)</f>
        <v>1</v>
      </c>
      <c r="R239" s="39"/>
      <c r="S239" s="39">
        <v>0</v>
      </c>
      <c r="T239" s="39">
        <v>0</v>
      </c>
      <c r="U239" s="37">
        <f t="shared" ref="U239:U244" si="193">SUM(S239:T239)</f>
        <v>0</v>
      </c>
      <c r="V239" s="39"/>
      <c r="W239" s="39">
        <v>0</v>
      </c>
      <c r="X239" s="39">
        <v>0</v>
      </c>
      <c r="Y239" s="37">
        <f t="shared" ref="Y239:Y244" si="194">SUM(W239:X239)</f>
        <v>0</v>
      </c>
      <c r="Z239" s="39"/>
      <c r="AB239" s="143">
        <f t="shared" si="189"/>
        <v>0</v>
      </c>
      <c r="AC239" s="132">
        <f t="shared" si="190"/>
        <v>1</v>
      </c>
      <c r="AD239" s="132">
        <f t="shared" ref="AD239:AD244" si="195">SUM(AB239:AC239)</f>
        <v>1</v>
      </c>
    </row>
    <row r="240" spans="1:30" ht="49.5" customHeight="1" x14ac:dyDescent="0.4">
      <c r="A240" s="37">
        <v>3</v>
      </c>
      <c r="B240" s="149" t="s">
        <v>116</v>
      </c>
      <c r="C240" s="170"/>
      <c r="D240" s="171"/>
      <c r="E240" s="171"/>
      <c r="F240" s="171"/>
      <c r="G240" s="171"/>
      <c r="H240" s="171"/>
      <c r="I240" s="171"/>
      <c r="J240" s="172"/>
      <c r="K240" s="163">
        <v>4</v>
      </c>
      <c r="L240" s="163">
        <v>4</v>
      </c>
      <c r="M240" s="37">
        <f t="shared" ref="M240" si="196">SUM(K240:L240)</f>
        <v>8</v>
      </c>
      <c r="N240" s="39"/>
      <c r="O240" s="39">
        <v>6</v>
      </c>
      <c r="P240" s="39">
        <v>4</v>
      </c>
      <c r="Q240" s="37">
        <f t="shared" ref="Q240" si="197">SUM(O240:P240)</f>
        <v>10</v>
      </c>
      <c r="R240" s="39"/>
      <c r="S240" s="39">
        <v>9</v>
      </c>
      <c r="T240" s="39">
        <v>10</v>
      </c>
      <c r="U240" s="37">
        <f t="shared" ref="U240" si="198">SUM(S240:T240)</f>
        <v>19</v>
      </c>
      <c r="V240" s="39"/>
      <c r="W240" s="39">
        <v>9</v>
      </c>
      <c r="X240" s="39">
        <v>11</v>
      </c>
      <c r="Y240" s="37">
        <f t="shared" ref="Y240" si="199">SUM(W240:X240)</f>
        <v>20</v>
      </c>
      <c r="Z240" s="163"/>
      <c r="AB240" s="143">
        <f t="shared" si="189"/>
        <v>28</v>
      </c>
      <c r="AC240" s="132">
        <f t="shared" si="190"/>
        <v>29</v>
      </c>
      <c r="AD240" s="132">
        <f t="shared" si="195"/>
        <v>57</v>
      </c>
    </row>
    <row r="241" spans="1:31" ht="49.5" customHeight="1" x14ac:dyDescent="0.4">
      <c r="A241" s="37">
        <v>4</v>
      </c>
      <c r="B241" s="149" t="s">
        <v>117</v>
      </c>
      <c r="C241" s="170"/>
      <c r="D241" s="171"/>
      <c r="E241" s="171"/>
      <c r="F241" s="171"/>
      <c r="G241" s="171"/>
      <c r="H241" s="171"/>
      <c r="I241" s="171"/>
      <c r="J241" s="172"/>
      <c r="K241" s="39">
        <v>16</v>
      </c>
      <c r="L241" s="39">
        <v>13</v>
      </c>
      <c r="M241" s="37">
        <f>SUM(K241:L241)</f>
        <v>29</v>
      </c>
      <c r="N241" s="39"/>
      <c r="O241" s="39">
        <v>14</v>
      </c>
      <c r="P241" s="39">
        <v>19</v>
      </c>
      <c r="Q241" s="37">
        <f>SUM(O241:P241)</f>
        <v>33</v>
      </c>
      <c r="R241" s="39"/>
      <c r="S241" s="39">
        <v>13</v>
      </c>
      <c r="T241" s="39">
        <v>20</v>
      </c>
      <c r="U241" s="37">
        <f>SUM(S241:T241)</f>
        <v>33</v>
      </c>
      <c r="V241" s="39"/>
      <c r="W241" s="39">
        <v>18</v>
      </c>
      <c r="X241" s="39">
        <v>21</v>
      </c>
      <c r="Y241" s="37">
        <f>SUM(W241:X241)</f>
        <v>39</v>
      </c>
      <c r="Z241" s="39"/>
      <c r="AB241" s="143">
        <f t="shared" si="189"/>
        <v>61</v>
      </c>
      <c r="AC241" s="132">
        <f t="shared" si="190"/>
        <v>73</v>
      </c>
      <c r="AD241" s="132">
        <f t="shared" si="195"/>
        <v>134</v>
      </c>
    </row>
    <row r="242" spans="1:31" ht="49.5" customHeight="1" x14ac:dyDescent="0.4">
      <c r="A242" s="37">
        <v>5</v>
      </c>
      <c r="B242" s="150" t="s">
        <v>118</v>
      </c>
      <c r="C242" s="170"/>
      <c r="D242" s="171"/>
      <c r="E242" s="171"/>
      <c r="F242" s="171"/>
      <c r="G242" s="171"/>
      <c r="H242" s="171"/>
      <c r="I242" s="171"/>
      <c r="J242" s="172"/>
      <c r="K242" s="39">
        <v>10</v>
      </c>
      <c r="L242" s="39">
        <v>11</v>
      </c>
      <c r="M242" s="37">
        <f t="shared" ref="M242" si="200">SUM(K242:L242)</f>
        <v>21</v>
      </c>
      <c r="N242" s="39"/>
      <c r="O242" s="39">
        <v>11</v>
      </c>
      <c r="P242" s="39">
        <v>10</v>
      </c>
      <c r="Q242" s="37">
        <f t="shared" ref="Q242" si="201">SUM(O242:P242)</f>
        <v>21</v>
      </c>
      <c r="R242" s="39"/>
      <c r="S242" s="39">
        <v>13</v>
      </c>
      <c r="T242" s="39">
        <v>12</v>
      </c>
      <c r="U242" s="37">
        <f t="shared" ref="U242" si="202">SUM(S242:T242)</f>
        <v>25</v>
      </c>
      <c r="V242" s="39"/>
      <c r="W242" s="39">
        <v>12</v>
      </c>
      <c r="X242" s="39">
        <v>12</v>
      </c>
      <c r="Y242" s="37">
        <f t="shared" si="194"/>
        <v>24</v>
      </c>
      <c r="Z242" s="39"/>
      <c r="AB242" s="143">
        <f t="shared" si="189"/>
        <v>46</v>
      </c>
      <c r="AC242" s="132">
        <f t="shared" si="190"/>
        <v>45</v>
      </c>
      <c r="AD242" s="132">
        <f t="shared" si="195"/>
        <v>91</v>
      </c>
    </row>
    <row r="243" spans="1:31" ht="51" x14ac:dyDescent="0.4">
      <c r="A243" s="37">
        <v>6</v>
      </c>
      <c r="B243" s="149" t="s">
        <v>120</v>
      </c>
      <c r="C243" s="170"/>
      <c r="D243" s="171"/>
      <c r="E243" s="171"/>
      <c r="F243" s="171"/>
      <c r="G243" s="171"/>
      <c r="H243" s="171"/>
      <c r="I243" s="171"/>
      <c r="J243" s="172"/>
      <c r="K243" s="39">
        <v>4</v>
      </c>
      <c r="L243" s="39">
        <v>4</v>
      </c>
      <c r="M243" s="37">
        <f t="shared" si="191"/>
        <v>8</v>
      </c>
      <c r="N243" s="39"/>
      <c r="O243" s="39">
        <v>7</v>
      </c>
      <c r="P243" s="39">
        <v>2</v>
      </c>
      <c r="Q243" s="37">
        <f t="shared" si="192"/>
        <v>9</v>
      </c>
      <c r="R243" s="39"/>
      <c r="S243" s="39">
        <v>3</v>
      </c>
      <c r="T243" s="39">
        <v>0</v>
      </c>
      <c r="U243" s="37">
        <f t="shared" si="193"/>
        <v>3</v>
      </c>
      <c r="V243" s="39"/>
      <c r="W243" s="39">
        <v>4</v>
      </c>
      <c r="X243" s="39">
        <v>3</v>
      </c>
      <c r="Y243" s="37">
        <f t="shared" si="194"/>
        <v>7</v>
      </c>
      <c r="Z243" s="39"/>
      <c r="AB243" s="143">
        <f t="shared" si="189"/>
        <v>18</v>
      </c>
      <c r="AC243" s="132">
        <f t="shared" si="190"/>
        <v>9</v>
      </c>
      <c r="AD243" s="132">
        <f t="shared" si="195"/>
        <v>27</v>
      </c>
    </row>
    <row r="244" spans="1:31" ht="49.5" customHeight="1" x14ac:dyDescent="0.4">
      <c r="A244" s="37">
        <v>7</v>
      </c>
      <c r="B244" s="149" t="s">
        <v>119</v>
      </c>
      <c r="C244" s="170"/>
      <c r="D244" s="171"/>
      <c r="E244" s="171"/>
      <c r="F244" s="171"/>
      <c r="G244" s="171"/>
      <c r="H244" s="171"/>
      <c r="I244" s="171"/>
      <c r="J244" s="172"/>
      <c r="K244" s="39">
        <v>7</v>
      </c>
      <c r="L244" s="39">
        <v>5</v>
      </c>
      <c r="M244" s="37">
        <f>SUM(K244:L244)</f>
        <v>12</v>
      </c>
      <c r="N244" s="39"/>
      <c r="O244" s="39">
        <v>16</v>
      </c>
      <c r="P244" s="39">
        <v>10</v>
      </c>
      <c r="Q244" s="37">
        <f t="shared" si="192"/>
        <v>26</v>
      </c>
      <c r="R244" s="39"/>
      <c r="S244" s="39">
        <v>3</v>
      </c>
      <c r="T244" s="39">
        <v>13</v>
      </c>
      <c r="U244" s="37">
        <f t="shared" si="193"/>
        <v>16</v>
      </c>
      <c r="V244" s="39"/>
      <c r="W244" s="39">
        <v>5</v>
      </c>
      <c r="X244" s="39">
        <v>9</v>
      </c>
      <c r="Y244" s="37">
        <f t="shared" si="194"/>
        <v>14</v>
      </c>
      <c r="Z244" s="39"/>
      <c r="AB244" s="143">
        <f>SUM(C244,G244,K244,O244,S244,W244)</f>
        <v>31</v>
      </c>
      <c r="AC244" s="132">
        <f>SUM(D244,H244,L244,P244,T244,X244)</f>
        <v>37</v>
      </c>
      <c r="AD244" s="132">
        <f t="shared" si="195"/>
        <v>68</v>
      </c>
    </row>
    <row r="245" spans="1:31" ht="49.5" customHeight="1" x14ac:dyDescent="0.4">
      <c r="A245" s="185" t="s">
        <v>5</v>
      </c>
      <c r="B245" s="186"/>
      <c r="C245" s="173"/>
      <c r="D245" s="174"/>
      <c r="E245" s="174"/>
      <c r="F245" s="174"/>
      <c r="G245" s="174"/>
      <c r="H245" s="174"/>
      <c r="I245" s="174"/>
      <c r="J245" s="175"/>
      <c r="K245" s="40">
        <f t="shared" ref="K245:M245" si="203">SUM(K238:K244)</f>
        <v>53</v>
      </c>
      <c r="L245" s="40">
        <f t="shared" si="203"/>
        <v>61</v>
      </c>
      <c r="M245" s="40">
        <f t="shared" si="203"/>
        <v>114</v>
      </c>
      <c r="N245" s="40"/>
      <c r="O245" s="40">
        <f t="shared" ref="O245:Q245" si="204">SUM(O238:O244)</f>
        <v>68</v>
      </c>
      <c r="P245" s="40">
        <f t="shared" si="204"/>
        <v>60</v>
      </c>
      <c r="Q245" s="40">
        <f t="shared" si="204"/>
        <v>128</v>
      </c>
      <c r="R245" s="40"/>
      <c r="S245" s="40">
        <f t="shared" ref="S245:U245" si="205">SUM(S238:S244)</f>
        <v>53</v>
      </c>
      <c r="T245" s="40">
        <f t="shared" si="205"/>
        <v>77</v>
      </c>
      <c r="U245" s="40">
        <f t="shared" si="205"/>
        <v>130</v>
      </c>
      <c r="V245" s="40"/>
      <c r="W245" s="40">
        <f t="shared" ref="W245:Y245" si="206">SUM(W238:W244)</f>
        <v>48</v>
      </c>
      <c r="X245" s="40">
        <f t="shared" si="206"/>
        <v>56</v>
      </c>
      <c r="Y245" s="40">
        <f t="shared" si="206"/>
        <v>104</v>
      </c>
      <c r="Z245" s="40"/>
      <c r="AD245" s="52">
        <f>SUM(AD238:AD244)</f>
        <v>476</v>
      </c>
    </row>
    <row r="248" spans="1:31" s="51" customFormat="1" ht="72.75" customHeight="1" x14ac:dyDescent="0.4">
      <c r="A248" s="216" t="s">
        <v>221</v>
      </c>
      <c r="B248" s="216"/>
      <c r="C248" s="216"/>
      <c r="D248" s="216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  <c r="R248" s="216"/>
      <c r="S248" s="216"/>
      <c r="T248" s="216"/>
      <c r="U248" s="216"/>
      <c r="V248" s="216"/>
      <c r="W248" s="216"/>
      <c r="X248" s="216"/>
      <c r="Y248" s="216"/>
      <c r="Z248" s="216"/>
      <c r="AA248" s="216"/>
      <c r="AB248" s="216"/>
      <c r="AC248" s="216"/>
      <c r="AD248" s="216"/>
    </row>
    <row r="249" spans="1:31" x14ac:dyDescent="0.4">
      <c r="B249" s="41" t="s">
        <v>18</v>
      </c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  <c r="Z249" s="137"/>
    </row>
    <row r="250" spans="1:31" x14ac:dyDescent="0.4">
      <c r="A250" s="187" t="s">
        <v>1</v>
      </c>
      <c r="B250" s="189" t="s">
        <v>0</v>
      </c>
      <c r="C250" s="191" t="s">
        <v>8</v>
      </c>
      <c r="D250" s="192"/>
      <c r="E250" s="192"/>
      <c r="F250" s="192"/>
      <c r="G250" s="192"/>
      <c r="H250" s="192"/>
      <c r="I250" s="192"/>
      <c r="J250" s="192"/>
      <c r="K250" s="192"/>
      <c r="L250" s="192"/>
      <c r="M250" s="192"/>
      <c r="N250" s="192"/>
      <c r="O250" s="192"/>
      <c r="P250" s="192"/>
      <c r="Q250" s="192"/>
      <c r="R250" s="192"/>
      <c r="S250" s="192"/>
      <c r="T250" s="192"/>
      <c r="U250" s="192"/>
      <c r="V250" s="192"/>
      <c r="W250" s="192"/>
      <c r="X250" s="192"/>
      <c r="Y250" s="192"/>
      <c r="Z250" s="193"/>
      <c r="AB250" s="194" t="s">
        <v>7</v>
      </c>
      <c r="AC250" s="194"/>
      <c r="AD250" s="196" t="s">
        <v>5</v>
      </c>
    </row>
    <row r="251" spans="1:31" x14ac:dyDescent="0.4">
      <c r="A251" s="188"/>
      <c r="B251" s="190"/>
      <c r="C251" s="197" t="s">
        <v>164</v>
      </c>
      <c r="D251" s="197"/>
      <c r="E251" s="197"/>
      <c r="F251" s="197"/>
      <c r="G251" s="197" t="s">
        <v>165</v>
      </c>
      <c r="H251" s="197"/>
      <c r="I251" s="197"/>
      <c r="J251" s="197"/>
      <c r="K251" s="197" t="s">
        <v>166</v>
      </c>
      <c r="L251" s="197"/>
      <c r="M251" s="197"/>
      <c r="N251" s="197"/>
      <c r="O251" s="197" t="s">
        <v>167</v>
      </c>
      <c r="P251" s="197"/>
      <c r="Q251" s="197"/>
      <c r="R251" s="197"/>
      <c r="S251" s="197" t="s">
        <v>168</v>
      </c>
      <c r="T251" s="197"/>
      <c r="U251" s="197"/>
      <c r="V251" s="197"/>
      <c r="W251" s="197" t="s">
        <v>169</v>
      </c>
      <c r="X251" s="197"/>
      <c r="Y251" s="197"/>
      <c r="Z251" s="197"/>
      <c r="AB251" s="194"/>
      <c r="AC251" s="194"/>
      <c r="AD251" s="196"/>
    </row>
    <row r="252" spans="1:31" x14ac:dyDescent="0.4">
      <c r="A252" s="188"/>
      <c r="B252" s="190"/>
      <c r="C252" s="164" t="s">
        <v>2</v>
      </c>
      <c r="D252" s="164" t="s">
        <v>3</v>
      </c>
      <c r="E252" s="164" t="s">
        <v>4</v>
      </c>
      <c r="F252" s="164" t="s">
        <v>10</v>
      </c>
      <c r="G252" s="164" t="s">
        <v>2</v>
      </c>
      <c r="H252" s="164" t="s">
        <v>3</v>
      </c>
      <c r="I252" s="164" t="s">
        <v>4</v>
      </c>
      <c r="J252" s="164" t="s">
        <v>10</v>
      </c>
      <c r="K252" s="164" t="s">
        <v>2</v>
      </c>
      <c r="L252" s="164" t="s">
        <v>3</v>
      </c>
      <c r="M252" s="164" t="s">
        <v>4</v>
      </c>
      <c r="N252" s="164" t="s">
        <v>10</v>
      </c>
      <c r="O252" s="164" t="s">
        <v>2</v>
      </c>
      <c r="P252" s="164" t="s">
        <v>3</v>
      </c>
      <c r="Q252" s="164" t="s">
        <v>4</v>
      </c>
      <c r="R252" s="164" t="s">
        <v>10</v>
      </c>
      <c r="S252" s="164" t="s">
        <v>2</v>
      </c>
      <c r="T252" s="164" t="s">
        <v>3</v>
      </c>
      <c r="U252" s="164" t="s">
        <v>4</v>
      </c>
      <c r="V252" s="164" t="s">
        <v>10</v>
      </c>
      <c r="W252" s="164" t="s">
        <v>2</v>
      </c>
      <c r="X252" s="164" t="s">
        <v>3</v>
      </c>
      <c r="Y252" s="164" t="s">
        <v>4</v>
      </c>
      <c r="Z252" s="164" t="s">
        <v>10</v>
      </c>
      <c r="AB252" s="164" t="s">
        <v>2</v>
      </c>
      <c r="AC252" s="164" t="s">
        <v>3</v>
      </c>
      <c r="AD252" s="164" t="s">
        <v>4</v>
      </c>
    </row>
    <row r="253" spans="1:31" ht="52.5" customHeight="1" x14ac:dyDescent="0.4">
      <c r="A253" s="37">
        <v>1</v>
      </c>
      <c r="B253" s="149" t="s">
        <v>114</v>
      </c>
      <c r="C253" s="39"/>
      <c r="D253" s="39"/>
      <c r="E253" s="37">
        <f t="shared" ref="E253:E259" si="207">SUM(C253:D253)</f>
        <v>0</v>
      </c>
      <c r="F253" s="39"/>
      <c r="G253" s="39"/>
      <c r="H253" s="39"/>
      <c r="I253" s="37">
        <f>SUM(G253:H253)</f>
        <v>0</v>
      </c>
      <c r="J253" s="39"/>
      <c r="K253" s="39"/>
      <c r="L253" s="39"/>
      <c r="M253" s="37">
        <f t="shared" ref="M253:M259" si="208">SUM(K253:L253)</f>
        <v>0</v>
      </c>
      <c r="N253" s="39"/>
      <c r="O253" s="39"/>
      <c r="P253" s="39"/>
      <c r="Q253" s="37">
        <f t="shared" ref="Q253:Q259" si="209">SUM(O253:P253)</f>
        <v>0</v>
      </c>
      <c r="R253" s="39"/>
      <c r="S253" s="39"/>
      <c r="T253" s="39"/>
      <c r="U253" s="37">
        <f t="shared" ref="U253:U259" si="210">SUM(S253:T253)</f>
        <v>0</v>
      </c>
      <c r="V253" s="39"/>
      <c r="W253" s="39"/>
      <c r="X253" s="39"/>
      <c r="Y253" s="37">
        <f t="shared" ref="Y253:Y259" si="211">SUM(W253:X253)</f>
        <v>0</v>
      </c>
      <c r="Z253" s="39"/>
      <c r="AB253" s="132">
        <f t="shared" ref="AB253:AB259" si="212">SUM(C253,G253,K253,O253,S253,W253)</f>
        <v>0</v>
      </c>
      <c r="AC253" s="132">
        <f t="shared" ref="AC253:AC259" si="213">SUM(D253,H253,L253,P253,T253,X253)</f>
        <v>0</v>
      </c>
      <c r="AD253" s="132">
        <f>SUM(AB253:AC253)</f>
        <v>0</v>
      </c>
      <c r="AE253" s="133"/>
    </row>
    <row r="254" spans="1:31" ht="52.5" customHeight="1" x14ac:dyDescent="0.4">
      <c r="A254" s="37">
        <v>2</v>
      </c>
      <c r="B254" s="149" t="s">
        <v>115</v>
      </c>
      <c r="C254" s="39"/>
      <c r="D254" s="39"/>
      <c r="E254" s="37">
        <f t="shared" si="207"/>
        <v>0</v>
      </c>
      <c r="F254" s="39"/>
      <c r="G254" s="39"/>
      <c r="H254" s="39"/>
      <c r="I254" s="37">
        <f t="shared" ref="I254:I259" si="214">SUM(G254:H254)</f>
        <v>0</v>
      </c>
      <c r="J254" s="39"/>
      <c r="K254" s="39"/>
      <c r="L254" s="39"/>
      <c r="M254" s="37">
        <f t="shared" si="208"/>
        <v>0</v>
      </c>
      <c r="N254" s="39"/>
      <c r="O254" s="39"/>
      <c r="P254" s="39"/>
      <c r="Q254" s="37">
        <f t="shared" si="209"/>
        <v>0</v>
      </c>
      <c r="R254" s="39"/>
      <c r="S254" s="39"/>
      <c r="T254" s="39"/>
      <c r="U254" s="37">
        <f t="shared" si="210"/>
        <v>0</v>
      </c>
      <c r="V254" s="39"/>
      <c r="W254" s="39"/>
      <c r="X254" s="39"/>
      <c r="Y254" s="37">
        <f t="shared" si="211"/>
        <v>0</v>
      </c>
      <c r="Z254" s="39"/>
      <c r="AB254" s="132">
        <f t="shared" si="212"/>
        <v>0</v>
      </c>
      <c r="AC254" s="132">
        <f t="shared" si="213"/>
        <v>0</v>
      </c>
      <c r="AD254" s="132">
        <f t="shared" ref="AD254:AD259" si="215">SUM(AB254:AC254)</f>
        <v>0</v>
      </c>
      <c r="AE254" s="133"/>
    </row>
    <row r="255" spans="1:31" ht="78.75" customHeight="1" x14ac:dyDescent="0.4">
      <c r="A255" s="37">
        <v>3</v>
      </c>
      <c r="B255" s="149" t="s">
        <v>116</v>
      </c>
      <c r="C255" s="39"/>
      <c r="D255" s="39"/>
      <c r="E255" s="37">
        <f t="shared" si="207"/>
        <v>0</v>
      </c>
      <c r="F255" s="39"/>
      <c r="G255" s="39"/>
      <c r="H255" s="39"/>
      <c r="I255" s="37">
        <f t="shared" si="214"/>
        <v>0</v>
      </c>
      <c r="J255" s="39"/>
      <c r="K255" s="39"/>
      <c r="L255" s="39"/>
      <c r="M255" s="37">
        <f t="shared" si="208"/>
        <v>0</v>
      </c>
      <c r="N255" s="39"/>
      <c r="O255" s="39"/>
      <c r="P255" s="39"/>
      <c r="Q255" s="37">
        <f t="shared" si="209"/>
        <v>0</v>
      </c>
      <c r="R255" s="38"/>
      <c r="S255" s="39"/>
      <c r="T255" s="39"/>
      <c r="U255" s="37">
        <f t="shared" si="210"/>
        <v>0</v>
      </c>
      <c r="V255" s="39"/>
      <c r="W255" s="39"/>
      <c r="X255" s="39"/>
      <c r="Y255" s="37">
        <f t="shared" si="211"/>
        <v>0</v>
      </c>
      <c r="Z255" s="39"/>
      <c r="AB255" s="132">
        <f t="shared" si="212"/>
        <v>0</v>
      </c>
      <c r="AC255" s="132">
        <f t="shared" si="213"/>
        <v>0</v>
      </c>
      <c r="AD255" s="132">
        <f t="shared" si="215"/>
        <v>0</v>
      </c>
      <c r="AE255" s="133"/>
    </row>
    <row r="256" spans="1:31" ht="52.5" customHeight="1" x14ac:dyDescent="0.4">
      <c r="A256" s="37">
        <v>4</v>
      </c>
      <c r="B256" s="149" t="s">
        <v>117</v>
      </c>
      <c r="C256" s="39"/>
      <c r="D256" s="39"/>
      <c r="E256" s="37">
        <f t="shared" si="207"/>
        <v>0</v>
      </c>
      <c r="F256" s="39"/>
      <c r="G256" s="39"/>
      <c r="H256" s="39"/>
      <c r="I256" s="37">
        <f t="shared" si="214"/>
        <v>0</v>
      </c>
      <c r="J256" s="39"/>
      <c r="K256" s="39"/>
      <c r="L256" s="39"/>
      <c r="M256" s="37">
        <f t="shared" si="208"/>
        <v>0</v>
      </c>
      <c r="N256" s="39"/>
      <c r="O256" s="39"/>
      <c r="P256" s="39"/>
      <c r="Q256" s="37">
        <f t="shared" si="209"/>
        <v>0</v>
      </c>
      <c r="R256" s="39"/>
      <c r="S256" s="39"/>
      <c r="T256" s="39"/>
      <c r="U256" s="37">
        <f t="shared" si="210"/>
        <v>0</v>
      </c>
      <c r="V256" s="39"/>
      <c r="W256" s="39"/>
      <c r="X256" s="39"/>
      <c r="Y256" s="37">
        <f t="shared" si="211"/>
        <v>0</v>
      </c>
      <c r="Z256" s="39"/>
      <c r="AB256" s="132">
        <f t="shared" si="212"/>
        <v>0</v>
      </c>
      <c r="AC256" s="132">
        <f t="shared" si="213"/>
        <v>0</v>
      </c>
      <c r="AD256" s="132">
        <f t="shared" si="215"/>
        <v>0</v>
      </c>
      <c r="AE256" s="133"/>
    </row>
    <row r="257" spans="1:31" ht="78.75" customHeight="1" x14ac:dyDescent="0.4">
      <c r="A257" s="37">
        <v>5</v>
      </c>
      <c r="B257" s="150" t="s">
        <v>118</v>
      </c>
      <c r="C257" s="39"/>
      <c r="D257" s="39"/>
      <c r="E257" s="37">
        <f t="shared" si="207"/>
        <v>0</v>
      </c>
      <c r="F257" s="39"/>
      <c r="G257" s="39"/>
      <c r="H257" s="39"/>
      <c r="I257" s="37">
        <f t="shared" si="214"/>
        <v>0</v>
      </c>
      <c r="J257" s="39"/>
      <c r="K257" s="39"/>
      <c r="L257" s="39"/>
      <c r="M257" s="37">
        <f t="shared" si="208"/>
        <v>0</v>
      </c>
      <c r="N257" s="39"/>
      <c r="O257" s="39"/>
      <c r="P257" s="39"/>
      <c r="Q257" s="37">
        <f t="shared" si="209"/>
        <v>0</v>
      </c>
      <c r="R257" s="39"/>
      <c r="S257" s="39"/>
      <c r="T257" s="39"/>
      <c r="U257" s="37">
        <f t="shared" si="210"/>
        <v>0</v>
      </c>
      <c r="V257" s="39"/>
      <c r="W257" s="39"/>
      <c r="X257" s="39"/>
      <c r="Y257" s="37">
        <f t="shared" si="211"/>
        <v>0</v>
      </c>
      <c r="Z257" s="39"/>
      <c r="AB257" s="132">
        <f t="shared" si="212"/>
        <v>0</v>
      </c>
      <c r="AC257" s="132">
        <f t="shared" si="213"/>
        <v>0</v>
      </c>
      <c r="AD257" s="132">
        <f t="shared" si="215"/>
        <v>0</v>
      </c>
      <c r="AE257" s="133"/>
    </row>
    <row r="258" spans="1:31" ht="78.75" customHeight="1" x14ac:dyDescent="0.4">
      <c r="A258" s="37">
        <v>6</v>
      </c>
      <c r="B258" s="149" t="s">
        <v>120</v>
      </c>
      <c r="C258" s="39"/>
      <c r="D258" s="39"/>
      <c r="E258" s="37">
        <f t="shared" si="207"/>
        <v>0</v>
      </c>
      <c r="F258" s="39"/>
      <c r="G258" s="39"/>
      <c r="H258" s="39"/>
      <c r="I258" s="37">
        <f t="shared" si="214"/>
        <v>0</v>
      </c>
      <c r="J258" s="39"/>
      <c r="K258" s="39"/>
      <c r="L258" s="39"/>
      <c r="M258" s="37">
        <f t="shared" si="208"/>
        <v>0</v>
      </c>
      <c r="N258" s="39"/>
      <c r="O258" s="39"/>
      <c r="P258" s="39"/>
      <c r="Q258" s="37">
        <f t="shared" si="209"/>
        <v>0</v>
      </c>
      <c r="R258" s="39"/>
      <c r="S258" s="39"/>
      <c r="T258" s="39"/>
      <c r="U258" s="37">
        <f t="shared" si="210"/>
        <v>0</v>
      </c>
      <c r="V258" s="39"/>
      <c r="W258" s="39"/>
      <c r="X258" s="39"/>
      <c r="Y258" s="37">
        <f t="shared" si="211"/>
        <v>0</v>
      </c>
      <c r="Z258" s="39"/>
      <c r="AB258" s="132">
        <f t="shared" si="212"/>
        <v>0</v>
      </c>
      <c r="AC258" s="132">
        <f t="shared" si="213"/>
        <v>0</v>
      </c>
      <c r="AD258" s="132">
        <f t="shared" si="215"/>
        <v>0</v>
      </c>
      <c r="AE258" s="133"/>
    </row>
    <row r="259" spans="1:31" ht="52.5" customHeight="1" x14ac:dyDescent="0.4">
      <c r="A259" s="37">
        <v>7</v>
      </c>
      <c r="B259" s="149" t="s">
        <v>119</v>
      </c>
      <c r="C259" s="39"/>
      <c r="D259" s="39"/>
      <c r="E259" s="37">
        <f t="shared" si="207"/>
        <v>0</v>
      </c>
      <c r="F259" s="39"/>
      <c r="G259" s="39"/>
      <c r="H259" s="39"/>
      <c r="I259" s="37">
        <f t="shared" si="214"/>
        <v>0</v>
      </c>
      <c r="J259" s="39"/>
      <c r="K259" s="39"/>
      <c r="L259" s="39"/>
      <c r="M259" s="37">
        <f t="shared" si="208"/>
        <v>0</v>
      </c>
      <c r="N259" s="39"/>
      <c r="O259" s="39"/>
      <c r="P259" s="39"/>
      <c r="Q259" s="37">
        <f t="shared" si="209"/>
        <v>0</v>
      </c>
      <c r="R259" s="39"/>
      <c r="S259" s="39"/>
      <c r="T259" s="39"/>
      <c r="U259" s="37">
        <f t="shared" si="210"/>
        <v>0</v>
      </c>
      <c r="V259" s="39"/>
      <c r="W259" s="39"/>
      <c r="X259" s="39"/>
      <c r="Y259" s="37">
        <f t="shared" si="211"/>
        <v>0</v>
      </c>
      <c r="Z259" s="39"/>
      <c r="AB259" s="132">
        <f t="shared" si="212"/>
        <v>0</v>
      </c>
      <c r="AC259" s="132">
        <f t="shared" si="213"/>
        <v>0</v>
      </c>
      <c r="AD259" s="132">
        <f t="shared" si="215"/>
        <v>0</v>
      </c>
      <c r="AE259" s="133"/>
    </row>
    <row r="260" spans="1:31" x14ac:dyDescent="0.4">
      <c r="A260" s="185" t="s">
        <v>5</v>
      </c>
      <c r="B260" s="186"/>
      <c r="C260" s="40">
        <f>SUM(C253:C259)</f>
        <v>0</v>
      </c>
      <c r="D260" s="40">
        <f>SUM(D253:D259)</f>
        <v>0</v>
      </c>
      <c r="E260" s="40">
        <f>SUM(E253:E259)</f>
        <v>0</v>
      </c>
      <c r="F260" s="40"/>
      <c r="G260" s="40">
        <f>SUM(G253:G259)</f>
        <v>0</v>
      </c>
      <c r="H260" s="40">
        <f>SUM(H253:H259)</f>
        <v>0</v>
      </c>
      <c r="I260" s="40">
        <f>SUM(I253:I259)</f>
        <v>0</v>
      </c>
      <c r="J260" s="40"/>
      <c r="K260" s="40">
        <f>SUM(K253:K259)</f>
        <v>0</v>
      </c>
      <c r="L260" s="40">
        <f>SUM(L253:L259)</f>
        <v>0</v>
      </c>
      <c r="M260" s="40">
        <f>SUM(M253:M259)</f>
        <v>0</v>
      </c>
      <c r="N260" s="40"/>
      <c r="O260" s="40">
        <f>SUM(O253:O259)</f>
        <v>0</v>
      </c>
      <c r="P260" s="40">
        <f>SUM(P253:P259)</f>
        <v>0</v>
      </c>
      <c r="Q260" s="40">
        <f>SUM(Q253:Q259)</f>
        <v>0</v>
      </c>
      <c r="R260" s="40"/>
      <c r="S260" s="40">
        <f>SUM(S253:S259)</f>
        <v>0</v>
      </c>
      <c r="T260" s="40">
        <f>SUM(T253:T259)</f>
        <v>0</v>
      </c>
      <c r="U260" s="40">
        <f>SUM(U253:U259)</f>
        <v>0</v>
      </c>
      <c r="V260" s="40"/>
      <c r="W260" s="40">
        <f>SUM(W253:W259)</f>
        <v>0</v>
      </c>
      <c r="X260" s="40">
        <f>SUM(X253:X259)</f>
        <v>0</v>
      </c>
      <c r="Y260" s="40">
        <f>SUM(Y253:Y259)</f>
        <v>0</v>
      </c>
      <c r="Z260" s="40"/>
    </row>
    <row r="261" spans="1:31" x14ac:dyDescent="0.4">
      <c r="A261" s="123"/>
      <c r="B261" s="136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  <c r="Z261" s="137"/>
    </row>
    <row r="262" spans="1:31" ht="22.5" customHeight="1" x14ac:dyDescent="0.4"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  <c r="Z262" s="137"/>
    </row>
    <row r="263" spans="1:31" ht="22.5" customHeight="1" x14ac:dyDescent="0.4">
      <c r="B263" s="41" t="s">
        <v>19</v>
      </c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  <c r="Z263" s="137"/>
    </row>
    <row r="264" spans="1:31" ht="48" customHeight="1" x14ac:dyDescent="0.4">
      <c r="A264" s="187" t="s">
        <v>1</v>
      </c>
      <c r="B264" s="189" t="s">
        <v>0</v>
      </c>
      <c r="C264" s="191" t="s">
        <v>8</v>
      </c>
      <c r="D264" s="192"/>
      <c r="E264" s="192"/>
      <c r="F264" s="192"/>
      <c r="G264" s="192"/>
      <c r="H264" s="192"/>
      <c r="I264" s="192"/>
      <c r="J264" s="192"/>
      <c r="K264" s="192"/>
      <c r="L264" s="192"/>
      <c r="M264" s="192"/>
      <c r="N264" s="192"/>
      <c r="O264" s="192"/>
      <c r="P264" s="192"/>
      <c r="Q264" s="192"/>
      <c r="R264" s="192"/>
      <c r="S264" s="192"/>
      <c r="T264" s="192"/>
      <c r="U264" s="192"/>
      <c r="V264" s="192"/>
      <c r="W264" s="192"/>
      <c r="X264" s="192"/>
      <c r="Y264" s="192"/>
      <c r="Z264" s="192"/>
      <c r="AA264" s="138"/>
      <c r="AB264" s="195" t="s">
        <v>7</v>
      </c>
      <c r="AC264" s="194"/>
      <c r="AD264" s="196" t="s">
        <v>5</v>
      </c>
    </row>
    <row r="265" spans="1:31" ht="48" customHeight="1" x14ac:dyDescent="0.4">
      <c r="A265" s="188"/>
      <c r="B265" s="190"/>
      <c r="C265" s="197" t="s">
        <v>121</v>
      </c>
      <c r="D265" s="197"/>
      <c r="E265" s="197"/>
      <c r="F265" s="197"/>
      <c r="G265" s="197" t="s">
        <v>122</v>
      </c>
      <c r="H265" s="197"/>
      <c r="I265" s="197"/>
      <c r="J265" s="197"/>
      <c r="K265" s="197" t="s">
        <v>123</v>
      </c>
      <c r="L265" s="197"/>
      <c r="M265" s="197"/>
      <c r="N265" s="197"/>
      <c r="O265" s="197" t="s">
        <v>124</v>
      </c>
      <c r="P265" s="197"/>
      <c r="Q265" s="197"/>
      <c r="R265" s="197"/>
      <c r="S265" s="197" t="s">
        <v>125</v>
      </c>
      <c r="T265" s="197"/>
      <c r="U265" s="197"/>
      <c r="V265" s="197"/>
      <c r="W265" s="197" t="s">
        <v>126</v>
      </c>
      <c r="X265" s="197"/>
      <c r="Y265" s="197"/>
      <c r="Z265" s="197"/>
      <c r="AA265" s="139"/>
      <c r="AB265" s="195"/>
      <c r="AC265" s="194"/>
      <c r="AD265" s="196"/>
    </row>
    <row r="266" spans="1:31" ht="48" customHeight="1" x14ac:dyDescent="0.4">
      <c r="A266" s="188"/>
      <c r="B266" s="190"/>
      <c r="C266" s="164" t="s">
        <v>2</v>
      </c>
      <c r="D266" s="164" t="s">
        <v>3</v>
      </c>
      <c r="E266" s="164" t="s">
        <v>4</v>
      </c>
      <c r="F266" s="164" t="s">
        <v>10</v>
      </c>
      <c r="G266" s="164" t="s">
        <v>2</v>
      </c>
      <c r="H266" s="164" t="s">
        <v>3</v>
      </c>
      <c r="I266" s="164" t="s">
        <v>4</v>
      </c>
      <c r="J266" s="164" t="s">
        <v>10</v>
      </c>
      <c r="K266" s="164" t="s">
        <v>2</v>
      </c>
      <c r="L266" s="164" t="s">
        <v>3</v>
      </c>
      <c r="M266" s="164" t="s">
        <v>4</v>
      </c>
      <c r="N266" s="164" t="s">
        <v>10</v>
      </c>
      <c r="O266" s="164" t="s">
        <v>2</v>
      </c>
      <c r="P266" s="164" t="s">
        <v>3</v>
      </c>
      <c r="Q266" s="164" t="s">
        <v>4</v>
      </c>
      <c r="R266" s="164" t="s">
        <v>10</v>
      </c>
      <c r="S266" s="164" t="s">
        <v>2</v>
      </c>
      <c r="T266" s="164" t="s">
        <v>3</v>
      </c>
      <c r="U266" s="164" t="s">
        <v>4</v>
      </c>
      <c r="V266" s="164" t="s">
        <v>10</v>
      </c>
      <c r="W266" s="164" t="s">
        <v>2</v>
      </c>
      <c r="X266" s="164" t="s">
        <v>3</v>
      </c>
      <c r="Y266" s="164" t="s">
        <v>4</v>
      </c>
      <c r="Z266" s="164" t="s">
        <v>10</v>
      </c>
      <c r="AA266" s="140"/>
      <c r="AB266" s="165" t="s">
        <v>2</v>
      </c>
      <c r="AC266" s="164" t="s">
        <v>3</v>
      </c>
      <c r="AD266" s="164" t="s">
        <v>4</v>
      </c>
    </row>
    <row r="267" spans="1:31" ht="60.75" customHeight="1" x14ac:dyDescent="0.4">
      <c r="A267" s="37">
        <v>1</v>
      </c>
      <c r="B267" s="149" t="s">
        <v>114</v>
      </c>
      <c r="C267" s="37"/>
      <c r="D267" s="37"/>
      <c r="E267" s="37">
        <f>SUM(C267:D267)</f>
        <v>0</v>
      </c>
      <c r="F267" s="37"/>
      <c r="G267" s="37"/>
      <c r="H267" s="37"/>
      <c r="I267" s="37">
        <f>SUM(G267:H267)</f>
        <v>0</v>
      </c>
      <c r="J267" s="37"/>
      <c r="K267" s="37"/>
      <c r="L267" s="37"/>
      <c r="M267" s="37">
        <f>SUM(K267:L267)</f>
        <v>0</v>
      </c>
      <c r="N267" s="37"/>
      <c r="O267" s="37"/>
      <c r="P267" s="37"/>
      <c r="Q267" s="37">
        <f>SUM(O267:P267)</f>
        <v>0</v>
      </c>
      <c r="R267" s="37"/>
      <c r="S267" s="37"/>
      <c r="T267" s="37"/>
      <c r="U267" s="37">
        <f t="shared" ref="U267:U273" si="216">SUM(S267:T267)</f>
        <v>0</v>
      </c>
      <c r="V267" s="37"/>
      <c r="W267" s="37"/>
      <c r="X267" s="37"/>
      <c r="Y267" s="37">
        <f t="shared" ref="Y267:Y273" si="217">SUM(W267:X267)</f>
        <v>0</v>
      </c>
      <c r="Z267" s="37"/>
      <c r="AA267" s="142"/>
      <c r="AB267" s="143">
        <f t="shared" ref="AB267:AB272" si="218">SUM(C267,G267,K267,O267,S267,W267)</f>
        <v>0</v>
      </c>
      <c r="AC267" s="132">
        <f t="shared" ref="AC267:AC272" si="219">SUM(D267,H267,L267,P267,T267,X267)</f>
        <v>0</v>
      </c>
      <c r="AD267" s="132">
        <f>SUM(AB267:AC267)</f>
        <v>0</v>
      </c>
      <c r="AE267" s="133"/>
    </row>
    <row r="268" spans="1:31" ht="60.75" customHeight="1" x14ac:dyDescent="0.4">
      <c r="A268" s="37">
        <v>2</v>
      </c>
      <c r="B268" s="149" t="s">
        <v>115</v>
      </c>
      <c r="C268" s="37"/>
      <c r="D268" s="37"/>
      <c r="E268" s="37">
        <f t="shared" ref="E268:E273" si="220">SUM(C268:D268)</f>
        <v>0</v>
      </c>
      <c r="F268" s="37"/>
      <c r="G268" s="37"/>
      <c r="H268" s="37"/>
      <c r="I268" s="37">
        <f t="shared" ref="I268:I273" si="221">SUM(G268:H268)</f>
        <v>0</v>
      </c>
      <c r="J268" s="37"/>
      <c r="K268" s="37"/>
      <c r="L268" s="37"/>
      <c r="M268" s="37">
        <f t="shared" ref="M268:M273" si="222">SUM(K268:L268)</f>
        <v>0</v>
      </c>
      <c r="N268" s="37"/>
      <c r="O268" s="37"/>
      <c r="P268" s="37"/>
      <c r="Q268" s="37">
        <f t="shared" ref="Q268:Q273" si="223">SUM(O268:P268)</f>
        <v>0</v>
      </c>
      <c r="R268" s="37"/>
      <c r="S268" s="37"/>
      <c r="T268" s="37"/>
      <c r="U268" s="37">
        <f t="shared" si="216"/>
        <v>0</v>
      </c>
      <c r="V268" s="37"/>
      <c r="W268" s="37"/>
      <c r="X268" s="37"/>
      <c r="Y268" s="37">
        <f t="shared" si="217"/>
        <v>0</v>
      </c>
      <c r="Z268" s="37"/>
      <c r="AA268" s="142"/>
      <c r="AB268" s="143">
        <f t="shared" si="218"/>
        <v>0</v>
      </c>
      <c r="AC268" s="132">
        <f t="shared" si="219"/>
        <v>0</v>
      </c>
      <c r="AD268" s="132">
        <f t="shared" ref="AD268:AD273" si="224">SUM(AB268:AC268)</f>
        <v>0</v>
      </c>
      <c r="AE268" s="133"/>
    </row>
    <row r="269" spans="1:31" ht="60.75" customHeight="1" x14ac:dyDescent="0.4">
      <c r="A269" s="37">
        <v>3</v>
      </c>
      <c r="B269" s="149" t="s">
        <v>116</v>
      </c>
      <c r="C269" s="37"/>
      <c r="D269" s="37"/>
      <c r="E269" s="37">
        <f t="shared" si="220"/>
        <v>0</v>
      </c>
      <c r="F269" s="37"/>
      <c r="G269" s="37"/>
      <c r="H269" s="37"/>
      <c r="I269" s="37">
        <f t="shared" si="221"/>
        <v>0</v>
      </c>
      <c r="J269" s="38"/>
      <c r="K269" s="37"/>
      <c r="L269" s="37"/>
      <c r="M269" s="37">
        <f t="shared" si="222"/>
        <v>0</v>
      </c>
      <c r="N269" s="37"/>
      <c r="O269" s="37"/>
      <c r="P269" s="37"/>
      <c r="Q269" s="37">
        <f t="shared" si="223"/>
        <v>0</v>
      </c>
      <c r="R269" s="37"/>
      <c r="S269" s="37"/>
      <c r="T269" s="37"/>
      <c r="U269" s="37">
        <f t="shared" si="216"/>
        <v>0</v>
      </c>
      <c r="V269" s="37"/>
      <c r="W269" s="37"/>
      <c r="X269" s="37"/>
      <c r="Y269" s="37">
        <f t="shared" si="217"/>
        <v>0</v>
      </c>
      <c r="Z269" s="37"/>
      <c r="AA269" s="142"/>
      <c r="AB269" s="143">
        <f t="shared" si="218"/>
        <v>0</v>
      </c>
      <c r="AC269" s="132">
        <f t="shared" si="219"/>
        <v>0</v>
      </c>
      <c r="AD269" s="132">
        <f t="shared" si="224"/>
        <v>0</v>
      </c>
      <c r="AE269" s="133"/>
    </row>
    <row r="270" spans="1:31" ht="60.75" customHeight="1" x14ac:dyDescent="0.4">
      <c r="A270" s="37">
        <v>4</v>
      </c>
      <c r="B270" s="149" t="s">
        <v>117</v>
      </c>
      <c r="C270" s="37"/>
      <c r="D270" s="37"/>
      <c r="E270" s="37">
        <f t="shared" si="220"/>
        <v>0</v>
      </c>
      <c r="F270" s="37"/>
      <c r="G270" s="37"/>
      <c r="H270" s="37"/>
      <c r="I270" s="37">
        <f t="shared" si="221"/>
        <v>0</v>
      </c>
      <c r="J270" s="37"/>
      <c r="K270" s="37"/>
      <c r="L270" s="37"/>
      <c r="M270" s="37">
        <f t="shared" si="222"/>
        <v>0</v>
      </c>
      <c r="N270" s="37"/>
      <c r="O270" s="37"/>
      <c r="P270" s="37"/>
      <c r="Q270" s="37">
        <f t="shared" si="223"/>
        <v>0</v>
      </c>
      <c r="R270" s="37"/>
      <c r="S270" s="37"/>
      <c r="T270" s="37"/>
      <c r="U270" s="37">
        <f t="shared" si="216"/>
        <v>0</v>
      </c>
      <c r="V270" s="37"/>
      <c r="W270" s="37"/>
      <c r="X270" s="37"/>
      <c r="Y270" s="37">
        <f t="shared" si="217"/>
        <v>0</v>
      </c>
      <c r="Z270" s="37"/>
      <c r="AA270" s="142"/>
      <c r="AB270" s="143">
        <f t="shared" si="218"/>
        <v>0</v>
      </c>
      <c r="AC270" s="132">
        <f t="shared" si="219"/>
        <v>0</v>
      </c>
      <c r="AD270" s="132">
        <f t="shared" si="224"/>
        <v>0</v>
      </c>
      <c r="AE270" s="133"/>
    </row>
    <row r="271" spans="1:31" ht="60.75" customHeight="1" x14ac:dyDescent="0.4">
      <c r="A271" s="37">
        <v>5</v>
      </c>
      <c r="B271" s="150" t="s">
        <v>118</v>
      </c>
      <c r="C271" s="37"/>
      <c r="D271" s="37"/>
      <c r="E271" s="37">
        <f t="shared" si="220"/>
        <v>0</v>
      </c>
      <c r="F271" s="37"/>
      <c r="G271" s="37"/>
      <c r="H271" s="37"/>
      <c r="I271" s="37">
        <f t="shared" si="221"/>
        <v>0</v>
      </c>
      <c r="J271" s="37"/>
      <c r="K271" s="37"/>
      <c r="L271" s="37"/>
      <c r="M271" s="37">
        <f t="shared" si="222"/>
        <v>0</v>
      </c>
      <c r="N271" s="37"/>
      <c r="O271" s="37"/>
      <c r="P271" s="37"/>
      <c r="Q271" s="37">
        <f t="shared" si="223"/>
        <v>0</v>
      </c>
      <c r="R271" s="37"/>
      <c r="S271" s="37"/>
      <c r="T271" s="37"/>
      <c r="U271" s="37">
        <f t="shared" si="216"/>
        <v>0</v>
      </c>
      <c r="V271" s="37"/>
      <c r="W271" s="37"/>
      <c r="X271" s="37"/>
      <c r="Y271" s="37">
        <f t="shared" si="217"/>
        <v>0</v>
      </c>
      <c r="Z271" s="37"/>
      <c r="AA271" s="142"/>
      <c r="AB271" s="143">
        <f t="shared" si="218"/>
        <v>0</v>
      </c>
      <c r="AC271" s="132">
        <f t="shared" si="219"/>
        <v>0</v>
      </c>
      <c r="AD271" s="132">
        <f t="shared" si="224"/>
        <v>0</v>
      </c>
      <c r="AE271" s="133"/>
    </row>
    <row r="272" spans="1:31" ht="60.75" customHeight="1" x14ac:dyDescent="0.4">
      <c r="A272" s="37">
        <v>6</v>
      </c>
      <c r="B272" s="149" t="s">
        <v>120</v>
      </c>
      <c r="C272" s="37"/>
      <c r="D272" s="37"/>
      <c r="E272" s="37">
        <f t="shared" si="220"/>
        <v>0</v>
      </c>
      <c r="F272" s="37"/>
      <c r="G272" s="37"/>
      <c r="H272" s="37"/>
      <c r="I272" s="37">
        <f t="shared" si="221"/>
        <v>0</v>
      </c>
      <c r="J272" s="37"/>
      <c r="K272" s="37"/>
      <c r="L272" s="37"/>
      <c r="M272" s="37">
        <f t="shared" si="222"/>
        <v>0</v>
      </c>
      <c r="N272" s="37"/>
      <c r="O272" s="37"/>
      <c r="P272" s="37"/>
      <c r="Q272" s="37">
        <f t="shared" si="223"/>
        <v>0</v>
      </c>
      <c r="R272" s="37"/>
      <c r="S272" s="37"/>
      <c r="T272" s="37"/>
      <c r="U272" s="37">
        <f t="shared" si="216"/>
        <v>0</v>
      </c>
      <c r="V272" s="37"/>
      <c r="W272" s="37"/>
      <c r="X272" s="37"/>
      <c r="Y272" s="37">
        <f t="shared" si="217"/>
        <v>0</v>
      </c>
      <c r="Z272" s="37"/>
      <c r="AA272" s="142"/>
      <c r="AB272" s="143">
        <f t="shared" si="218"/>
        <v>0</v>
      </c>
      <c r="AC272" s="132">
        <f t="shared" si="219"/>
        <v>0</v>
      </c>
      <c r="AD272" s="132">
        <f t="shared" si="224"/>
        <v>0</v>
      </c>
      <c r="AE272" s="133"/>
    </row>
    <row r="273" spans="1:31" ht="60.75" customHeight="1" x14ac:dyDescent="0.4">
      <c r="A273" s="37">
        <v>7</v>
      </c>
      <c r="B273" s="149" t="s">
        <v>119</v>
      </c>
      <c r="C273" s="39"/>
      <c r="D273" s="39"/>
      <c r="E273" s="37">
        <f t="shared" si="220"/>
        <v>0</v>
      </c>
      <c r="F273" s="39"/>
      <c r="G273" s="39"/>
      <c r="H273" s="39"/>
      <c r="I273" s="37">
        <f t="shared" si="221"/>
        <v>0</v>
      </c>
      <c r="J273" s="39"/>
      <c r="K273" s="39"/>
      <c r="L273" s="39"/>
      <c r="M273" s="37">
        <f t="shared" si="222"/>
        <v>0</v>
      </c>
      <c r="N273" s="39"/>
      <c r="O273" s="39"/>
      <c r="P273" s="39"/>
      <c r="Q273" s="37">
        <f t="shared" si="223"/>
        <v>0</v>
      </c>
      <c r="R273" s="39"/>
      <c r="S273" s="39"/>
      <c r="T273" s="39"/>
      <c r="U273" s="37">
        <f t="shared" si="216"/>
        <v>0</v>
      </c>
      <c r="V273" s="39"/>
      <c r="W273" s="39"/>
      <c r="X273" s="39"/>
      <c r="Y273" s="37">
        <f t="shared" si="217"/>
        <v>0</v>
      </c>
      <c r="Z273" s="37"/>
      <c r="AA273" s="142"/>
      <c r="AB273" s="143">
        <f>SUM(C273,G273,K273,O273,S273,W273)</f>
        <v>0</v>
      </c>
      <c r="AC273" s="132">
        <f>SUM(D273,H273,L273,P273,T273,X273)</f>
        <v>0</v>
      </c>
      <c r="AD273" s="132">
        <f t="shared" si="224"/>
        <v>0</v>
      </c>
      <c r="AE273" s="133"/>
    </row>
    <row r="274" spans="1:31" x14ac:dyDescent="0.4">
      <c r="A274" s="185" t="s">
        <v>5</v>
      </c>
      <c r="B274" s="186"/>
      <c r="C274" s="40">
        <f>SUM(C267:C273)</f>
        <v>0</v>
      </c>
      <c r="D274" s="40">
        <f t="shared" ref="D274:E274" si="225">SUM(D267:D273)</f>
        <v>0</v>
      </c>
      <c r="E274" s="40">
        <f t="shared" si="225"/>
        <v>0</v>
      </c>
      <c r="F274" s="40"/>
      <c r="G274" s="40">
        <f t="shared" ref="G274:I274" si="226">SUM(G267:G273)</f>
        <v>0</v>
      </c>
      <c r="H274" s="40">
        <f t="shared" si="226"/>
        <v>0</v>
      </c>
      <c r="I274" s="40">
        <f t="shared" si="226"/>
        <v>0</v>
      </c>
      <c r="J274" s="40"/>
      <c r="K274" s="40">
        <f t="shared" ref="K274:M274" si="227">SUM(K267:K273)</f>
        <v>0</v>
      </c>
      <c r="L274" s="40">
        <f t="shared" si="227"/>
        <v>0</v>
      </c>
      <c r="M274" s="40">
        <f t="shared" si="227"/>
        <v>0</v>
      </c>
      <c r="N274" s="40"/>
      <c r="O274" s="40">
        <f t="shared" ref="O274:Q274" si="228">SUM(O267:O273)</f>
        <v>0</v>
      </c>
      <c r="P274" s="40">
        <f t="shared" si="228"/>
        <v>0</v>
      </c>
      <c r="Q274" s="40">
        <f t="shared" si="228"/>
        <v>0</v>
      </c>
      <c r="R274" s="40"/>
      <c r="S274" s="40">
        <f t="shared" ref="S274:U274" si="229">SUM(S267:S273)</f>
        <v>0</v>
      </c>
      <c r="T274" s="40">
        <f t="shared" si="229"/>
        <v>0</v>
      </c>
      <c r="U274" s="40">
        <f t="shared" si="229"/>
        <v>0</v>
      </c>
      <c r="V274" s="40"/>
      <c r="W274" s="40">
        <f t="shared" ref="W274:Y274" si="230">SUM(W267:W273)</f>
        <v>0</v>
      </c>
      <c r="X274" s="40">
        <f t="shared" si="230"/>
        <v>0</v>
      </c>
      <c r="Y274" s="40">
        <f t="shared" si="230"/>
        <v>0</v>
      </c>
      <c r="Z274" s="40"/>
      <c r="AD274" s="52">
        <f>SUM(AD267:AD273)</f>
        <v>0</v>
      </c>
    </row>
    <row r="275" spans="1:31" x14ac:dyDescent="0.4"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  <c r="Z275" s="137"/>
    </row>
    <row r="276" spans="1:31" x14ac:dyDescent="0.4">
      <c r="B276" s="42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  <c r="Z276" s="137"/>
    </row>
    <row r="277" spans="1:31" x14ac:dyDescent="0.4">
      <c r="B277" s="41" t="s">
        <v>20</v>
      </c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  <c r="Z277" s="137"/>
    </row>
    <row r="278" spans="1:31" x14ac:dyDescent="0.4">
      <c r="A278" s="187" t="s">
        <v>1</v>
      </c>
      <c r="B278" s="189" t="s">
        <v>0</v>
      </c>
      <c r="C278" s="191" t="s">
        <v>8</v>
      </c>
      <c r="D278" s="192"/>
      <c r="E278" s="192"/>
      <c r="F278" s="192"/>
      <c r="G278" s="192"/>
      <c r="H278" s="192"/>
      <c r="I278" s="192"/>
      <c r="J278" s="192"/>
      <c r="K278" s="192"/>
      <c r="L278" s="192"/>
      <c r="M278" s="192"/>
      <c r="N278" s="192"/>
      <c r="O278" s="192"/>
      <c r="P278" s="192"/>
      <c r="Q278" s="192"/>
      <c r="R278" s="192"/>
      <c r="S278" s="192"/>
      <c r="T278" s="192"/>
      <c r="U278" s="192"/>
      <c r="V278" s="192"/>
      <c r="W278" s="192"/>
      <c r="X278" s="192"/>
      <c r="Y278" s="192"/>
      <c r="Z278" s="193"/>
      <c r="AA278" s="166"/>
      <c r="AB278" s="194" t="s">
        <v>7</v>
      </c>
      <c r="AC278" s="194"/>
      <c r="AD278" s="196" t="s">
        <v>5</v>
      </c>
    </row>
    <row r="279" spans="1:31" x14ac:dyDescent="0.4">
      <c r="A279" s="188"/>
      <c r="B279" s="190"/>
      <c r="C279" s="197" t="s">
        <v>127</v>
      </c>
      <c r="D279" s="197"/>
      <c r="E279" s="197"/>
      <c r="F279" s="197"/>
      <c r="G279" s="197" t="s">
        <v>128</v>
      </c>
      <c r="H279" s="197"/>
      <c r="I279" s="197"/>
      <c r="J279" s="197"/>
      <c r="K279" s="197" t="s">
        <v>129</v>
      </c>
      <c r="L279" s="197"/>
      <c r="M279" s="197"/>
      <c r="N279" s="197"/>
      <c r="O279" s="197" t="s">
        <v>130</v>
      </c>
      <c r="P279" s="197"/>
      <c r="Q279" s="197"/>
      <c r="R279" s="197"/>
      <c r="S279" s="197" t="s">
        <v>131</v>
      </c>
      <c r="T279" s="197"/>
      <c r="U279" s="197"/>
      <c r="V279" s="197"/>
      <c r="W279" s="197" t="s">
        <v>132</v>
      </c>
      <c r="X279" s="197"/>
      <c r="Y279" s="197"/>
      <c r="Z279" s="197"/>
      <c r="AA279" s="128"/>
      <c r="AB279" s="194"/>
      <c r="AC279" s="194"/>
      <c r="AD279" s="196"/>
    </row>
    <row r="280" spans="1:31" x14ac:dyDescent="0.4">
      <c r="A280" s="188"/>
      <c r="B280" s="190"/>
      <c r="C280" s="164" t="s">
        <v>2</v>
      </c>
      <c r="D280" s="164" t="s">
        <v>3</v>
      </c>
      <c r="E280" s="164" t="s">
        <v>4</v>
      </c>
      <c r="F280" s="164" t="s">
        <v>10</v>
      </c>
      <c r="G280" s="164" t="s">
        <v>2</v>
      </c>
      <c r="H280" s="164" t="s">
        <v>3</v>
      </c>
      <c r="I280" s="164" t="s">
        <v>4</v>
      </c>
      <c r="J280" s="164" t="s">
        <v>10</v>
      </c>
      <c r="K280" s="164" t="s">
        <v>2</v>
      </c>
      <c r="L280" s="164" t="s">
        <v>3</v>
      </c>
      <c r="M280" s="164" t="s">
        <v>4</v>
      </c>
      <c r="N280" s="164" t="s">
        <v>10</v>
      </c>
      <c r="O280" s="164" t="s">
        <v>2</v>
      </c>
      <c r="P280" s="164" t="s">
        <v>3</v>
      </c>
      <c r="Q280" s="164" t="s">
        <v>4</v>
      </c>
      <c r="R280" s="164" t="s">
        <v>10</v>
      </c>
      <c r="S280" s="164" t="s">
        <v>2</v>
      </c>
      <c r="T280" s="164" t="s">
        <v>3</v>
      </c>
      <c r="U280" s="164" t="s">
        <v>4</v>
      </c>
      <c r="V280" s="164" t="s">
        <v>10</v>
      </c>
      <c r="W280" s="164" t="s">
        <v>2</v>
      </c>
      <c r="X280" s="164" t="s">
        <v>3</v>
      </c>
      <c r="Y280" s="164" t="s">
        <v>4</v>
      </c>
      <c r="Z280" s="164" t="s">
        <v>10</v>
      </c>
      <c r="AA280" s="130"/>
      <c r="AB280" s="164" t="s">
        <v>2</v>
      </c>
      <c r="AC280" s="164" t="s">
        <v>3</v>
      </c>
      <c r="AD280" s="164" t="s">
        <v>4</v>
      </c>
    </row>
    <row r="281" spans="1:31" ht="55.5" customHeight="1" x14ac:dyDescent="0.4">
      <c r="A281" s="37">
        <v>1</v>
      </c>
      <c r="B281" s="149" t="s">
        <v>114</v>
      </c>
      <c r="C281" s="39"/>
      <c r="D281" s="39"/>
      <c r="E281" s="37">
        <f>SUM(C281:D281)</f>
        <v>0</v>
      </c>
      <c r="F281" s="39"/>
      <c r="G281" s="39"/>
      <c r="H281" s="39"/>
      <c r="I281" s="37">
        <f>SUM(G281:H281)</f>
        <v>0</v>
      </c>
      <c r="J281" s="39"/>
      <c r="K281" s="39"/>
      <c r="L281" s="39"/>
      <c r="M281" s="37">
        <f>SUM(K281:L281)</f>
        <v>0</v>
      </c>
      <c r="N281" s="39"/>
      <c r="O281" s="39"/>
      <c r="P281" s="39"/>
      <c r="Q281" s="37">
        <f>SUM(O281:P281)</f>
        <v>0</v>
      </c>
      <c r="R281" s="39"/>
      <c r="S281" s="39"/>
      <c r="T281" s="39"/>
      <c r="U281" s="37">
        <f>SUM(S281:T281)</f>
        <v>0</v>
      </c>
      <c r="V281" s="39"/>
      <c r="W281" s="39"/>
      <c r="X281" s="39"/>
      <c r="Y281" s="37">
        <f>SUM(W281:X281)</f>
        <v>0</v>
      </c>
      <c r="Z281" s="39"/>
      <c r="AA281" s="124"/>
      <c r="AB281" s="132">
        <f>SUM(C281,G281,K281,O281,S281,W281)</f>
        <v>0</v>
      </c>
      <c r="AC281" s="132">
        <f>SUM(D281,H281,L281,P281,T281,X281)</f>
        <v>0</v>
      </c>
      <c r="AD281" s="132">
        <f>SUM(AB281:AC281)</f>
        <v>0</v>
      </c>
      <c r="AE281" s="133"/>
    </row>
    <row r="282" spans="1:31" ht="55.5" customHeight="1" x14ac:dyDescent="0.4">
      <c r="A282" s="37">
        <v>2</v>
      </c>
      <c r="B282" s="149" t="s">
        <v>115</v>
      </c>
      <c r="C282" s="39"/>
      <c r="D282" s="39"/>
      <c r="E282" s="37">
        <f t="shared" ref="E282:E287" si="231">SUM(C282:D282)</f>
        <v>0</v>
      </c>
      <c r="F282" s="39"/>
      <c r="G282" s="39"/>
      <c r="H282" s="39"/>
      <c r="I282" s="37">
        <f t="shared" ref="I282:I287" si="232">SUM(G282:H282)</f>
        <v>0</v>
      </c>
      <c r="J282" s="38"/>
      <c r="K282" s="39"/>
      <c r="L282" s="39"/>
      <c r="M282" s="37">
        <f t="shared" ref="M282:M287" si="233">SUM(K282:L282)</f>
        <v>0</v>
      </c>
      <c r="N282" s="39"/>
      <c r="O282" s="39"/>
      <c r="P282" s="39"/>
      <c r="Q282" s="37">
        <f t="shared" ref="Q282:Q287" si="234">SUM(O282:P282)</f>
        <v>0</v>
      </c>
      <c r="R282" s="39"/>
      <c r="S282" s="39"/>
      <c r="T282" s="39"/>
      <c r="U282" s="37">
        <f t="shared" ref="U282:U287" si="235">SUM(S282:T282)</f>
        <v>0</v>
      </c>
      <c r="V282" s="39"/>
      <c r="W282" s="39"/>
      <c r="X282" s="39"/>
      <c r="Y282" s="37">
        <f t="shared" ref="Y282:Y287" si="236">SUM(W282:X282)</f>
        <v>0</v>
      </c>
      <c r="Z282" s="39"/>
      <c r="AA282" s="124"/>
      <c r="AB282" s="132">
        <f t="shared" ref="AB282:AB287" si="237">SUM(C282,G282,K282,O282,S282,W282)</f>
        <v>0</v>
      </c>
      <c r="AC282" s="132">
        <f t="shared" ref="AC282:AC287" si="238">SUM(D282,H282,L282,P282,T282,X282)</f>
        <v>0</v>
      </c>
      <c r="AD282" s="132">
        <f t="shared" ref="AD282:AD287" si="239">SUM(AB282:AC282)</f>
        <v>0</v>
      </c>
      <c r="AE282" s="133"/>
    </row>
    <row r="283" spans="1:31" ht="55.5" customHeight="1" x14ac:dyDescent="0.4">
      <c r="A283" s="37">
        <v>3</v>
      </c>
      <c r="B283" s="149" t="s">
        <v>116</v>
      </c>
      <c r="C283" s="39"/>
      <c r="D283" s="39"/>
      <c r="E283" s="37">
        <f t="shared" si="231"/>
        <v>0</v>
      </c>
      <c r="F283" s="39"/>
      <c r="G283" s="39"/>
      <c r="H283" s="39"/>
      <c r="I283" s="37">
        <f t="shared" si="232"/>
        <v>0</v>
      </c>
      <c r="J283" s="39"/>
      <c r="K283" s="39"/>
      <c r="L283" s="39"/>
      <c r="M283" s="37">
        <f t="shared" si="233"/>
        <v>0</v>
      </c>
      <c r="N283" s="39"/>
      <c r="O283" s="39"/>
      <c r="P283" s="39"/>
      <c r="Q283" s="37">
        <f t="shared" si="234"/>
        <v>0</v>
      </c>
      <c r="R283" s="38"/>
      <c r="S283" s="39"/>
      <c r="T283" s="39"/>
      <c r="U283" s="37">
        <f t="shared" si="235"/>
        <v>0</v>
      </c>
      <c r="V283" s="39"/>
      <c r="W283" s="39"/>
      <c r="X283" s="39"/>
      <c r="Y283" s="37">
        <f t="shared" si="236"/>
        <v>0</v>
      </c>
      <c r="Z283" s="39"/>
      <c r="AA283" s="124"/>
      <c r="AB283" s="132">
        <f t="shared" si="237"/>
        <v>0</v>
      </c>
      <c r="AC283" s="132">
        <f t="shared" si="238"/>
        <v>0</v>
      </c>
      <c r="AD283" s="132">
        <f t="shared" si="239"/>
        <v>0</v>
      </c>
      <c r="AE283" s="133"/>
    </row>
    <row r="284" spans="1:31" ht="55.5" customHeight="1" x14ac:dyDescent="0.4">
      <c r="A284" s="37">
        <v>4</v>
      </c>
      <c r="B284" s="149" t="s">
        <v>117</v>
      </c>
      <c r="C284" s="39"/>
      <c r="D284" s="39"/>
      <c r="E284" s="37">
        <f t="shared" si="231"/>
        <v>0</v>
      </c>
      <c r="F284" s="39"/>
      <c r="G284" s="39"/>
      <c r="H284" s="39"/>
      <c r="I284" s="37">
        <f t="shared" si="232"/>
        <v>0</v>
      </c>
      <c r="J284" s="39"/>
      <c r="K284" s="39"/>
      <c r="L284" s="39"/>
      <c r="M284" s="37">
        <f t="shared" si="233"/>
        <v>0</v>
      </c>
      <c r="N284" s="39"/>
      <c r="O284" s="39"/>
      <c r="P284" s="39"/>
      <c r="Q284" s="37">
        <f t="shared" si="234"/>
        <v>0</v>
      </c>
      <c r="R284" s="39"/>
      <c r="S284" s="39"/>
      <c r="T284" s="39"/>
      <c r="U284" s="37">
        <f t="shared" si="235"/>
        <v>0</v>
      </c>
      <c r="V284" s="39"/>
      <c r="W284" s="39"/>
      <c r="X284" s="39"/>
      <c r="Y284" s="37">
        <f t="shared" si="236"/>
        <v>0</v>
      </c>
      <c r="Z284" s="39"/>
      <c r="AA284" s="124"/>
      <c r="AB284" s="132">
        <f t="shared" si="237"/>
        <v>0</v>
      </c>
      <c r="AC284" s="132">
        <f t="shared" si="238"/>
        <v>0</v>
      </c>
      <c r="AD284" s="132">
        <f t="shared" si="239"/>
        <v>0</v>
      </c>
      <c r="AE284" s="133"/>
    </row>
    <row r="285" spans="1:31" ht="55.5" customHeight="1" x14ac:dyDescent="0.4">
      <c r="A285" s="37">
        <v>5</v>
      </c>
      <c r="B285" s="150" t="s">
        <v>118</v>
      </c>
      <c r="C285" s="39"/>
      <c r="D285" s="39"/>
      <c r="E285" s="37">
        <f t="shared" si="231"/>
        <v>0</v>
      </c>
      <c r="F285" s="39"/>
      <c r="G285" s="39"/>
      <c r="H285" s="39"/>
      <c r="I285" s="37">
        <f t="shared" si="232"/>
        <v>0</v>
      </c>
      <c r="J285" s="39"/>
      <c r="K285" s="39"/>
      <c r="L285" s="39"/>
      <c r="M285" s="37">
        <f t="shared" si="233"/>
        <v>0</v>
      </c>
      <c r="N285" s="39"/>
      <c r="O285" s="39"/>
      <c r="P285" s="39"/>
      <c r="Q285" s="37">
        <f t="shared" si="234"/>
        <v>0</v>
      </c>
      <c r="R285" s="39"/>
      <c r="S285" s="39"/>
      <c r="T285" s="39"/>
      <c r="U285" s="37">
        <f t="shared" si="235"/>
        <v>0</v>
      </c>
      <c r="V285" s="39"/>
      <c r="W285" s="39"/>
      <c r="X285" s="39"/>
      <c r="Y285" s="37">
        <f t="shared" si="236"/>
        <v>0</v>
      </c>
      <c r="Z285" s="39"/>
      <c r="AA285" s="124"/>
      <c r="AB285" s="132">
        <f t="shared" si="237"/>
        <v>0</v>
      </c>
      <c r="AC285" s="132">
        <f t="shared" si="238"/>
        <v>0</v>
      </c>
      <c r="AD285" s="132">
        <f t="shared" si="239"/>
        <v>0</v>
      </c>
      <c r="AE285" s="133"/>
    </row>
    <row r="286" spans="1:31" ht="55.5" customHeight="1" x14ac:dyDescent="0.4">
      <c r="A286" s="37">
        <v>6</v>
      </c>
      <c r="B286" s="149" t="s">
        <v>120</v>
      </c>
      <c r="C286" s="39"/>
      <c r="D286" s="39"/>
      <c r="E286" s="37">
        <f t="shared" si="231"/>
        <v>0</v>
      </c>
      <c r="F286" s="39"/>
      <c r="G286" s="39"/>
      <c r="H286" s="39"/>
      <c r="I286" s="37">
        <f t="shared" si="232"/>
        <v>0</v>
      </c>
      <c r="J286" s="39"/>
      <c r="K286" s="39"/>
      <c r="L286" s="39"/>
      <c r="M286" s="37">
        <f t="shared" si="233"/>
        <v>0</v>
      </c>
      <c r="N286" s="39"/>
      <c r="O286" s="39"/>
      <c r="P286" s="39"/>
      <c r="Q286" s="37">
        <f t="shared" si="234"/>
        <v>0</v>
      </c>
      <c r="R286" s="39"/>
      <c r="S286" s="39"/>
      <c r="T286" s="39"/>
      <c r="U286" s="37">
        <f t="shared" si="235"/>
        <v>0</v>
      </c>
      <c r="V286" s="39"/>
      <c r="W286" s="39"/>
      <c r="X286" s="39"/>
      <c r="Y286" s="37">
        <f t="shared" si="236"/>
        <v>0</v>
      </c>
      <c r="Z286" s="39"/>
      <c r="AA286" s="124"/>
      <c r="AB286" s="132">
        <f t="shared" si="237"/>
        <v>0</v>
      </c>
      <c r="AC286" s="132">
        <f t="shared" si="238"/>
        <v>0</v>
      </c>
      <c r="AD286" s="132">
        <f t="shared" si="239"/>
        <v>0</v>
      </c>
      <c r="AE286" s="133"/>
    </row>
    <row r="287" spans="1:31" ht="55.5" customHeight="1" x14ac:dyDescent="0.4">
      <c r="A287" s="37">
        <v>7</v>
      </c>
      <c r="B287" s="149" t="s">
        <v>119</v>
      </c>
      <c r="C287" s="39"/>
      <c r="D287" s="39"/>
      <c r="E287" s="37">
        <f t="shared" si="231"/>
        <v>0</v>
      </c>
      <c r="F287" s="39"/>
      <c r="G287" s="39"/>
      <c r="H287" s="39"/>
      <c r="I287" s="37">
        <f t="shared" si="232"/>
        <v>0</v>
      </c>
      <c r="J287" s="39"/>
      <c r="K287" s="39"/>
      <c r="L287" s="39"/>
      <c r="M287" s="37">
        <f t="shared" si="233"/>
        <v>0</v>
      </c>
      <c r="N287" s="39"/>
      <c r="O287" s="39"/>
      <c r="P287" s="39"/>
      <c r="Q287" s="37">
        <f t="shared" si="234"/>
        <v>0</v>
      </c>
      <c r="R287" s="39"/>
      <c r="S287" s="39"/>
      <c r="T287" s="39"/>
      <c r="U287" s="37">
        <f t="shared" si="235"/>
        <v>0</v>
      </c>
      <c r="V287" s="39"/>
      <c r="W287" s="39"/>
      <c r="X287" s="39"/>
      <c r="Y287" s="37">
        <f t="shared" si="236"/>
        <v>0</v>
      </c>
      <c r="Z287" s="39"/>
      <c r="AA287" s="124"/>
      <c r="AB287" s="132">
        <f t="shared" si="237"/>
        <v>0</v>
      </c>
      <c r="AC287" s="132">
        <f t="shared" si="238"/>
        <v>0</v>
      </c>
      <c r="AD287" s="132">
        <f t="shared" si="239"/>
        <v>0</v>
      </c>
      <c r="AE287" s="133"/>
    </row>
    <row r="288" spans="1:31" x14ac:dyDescent="0.4">
      <c r="A288" s="185" t="s">
        <v>5</v>
      </c>
      <c r="B288" s="186"/>
      <c r="C288" s="40">
        <f>SUM(C281:C287)</f>
        <v>0</v>
      </c>
      <c r="D288" s="40">
        <f t="shared" ref="D288:E288" si="240">SUM(D281:D287)</f>
        <v>0</v>
      </c>
      <c r="E288" s="40">
        <f t="shared" si="240"/>
        <v>0</v>
      </c>
      <c r="F288" s="40"/>
      <c r="G288" s="40">
        <f t="shared" ref="G288:I288" si="241">SUM(G281:G287)</f>
        <v>0</v>
      </c>
      <c r="H288" s="40">
        <f t="shared" si="241"/>
        <v>0</v>
      </c>
      <c r="I288" s="40">
        <f t="shared" si="241"/>
        <v>0</v>
      </c>
      <c r="J288" s="40"/>
      <c r="K288" s="40">
        <f t="shared" ref="K288:M288" si="242">SUM(K281:K287)</f>
        <v>0</v>
      </c>
      <c r="L288" s="40">
        <f t="shared" si="242"/>
        <v>0</v>
      </c>
      <c r="M288" s="40">
        <f t="shared" si="242"/>
        <v>0</v>
      </c>
      <c r="N288" s="40"/>
      <c r="O288" s="40">
        <f t="shared" ref="O288:Q288" si="243">SUM(O281:O287)</f>
        <v>0</v>
      </c>
      <c r="P288" s="40">
        <f t="shared" si="243"/>
        <v>0</v>
      </c>
      <c r="Q288" s="40">
        <f t="shared" si="243"/>
        <v>0</v>
      </c>
      <c r="R288" s="40"/>
      <c r="S288" s="40">
        <f t="shared" ref="S288:U288" si="244">SUM(S281:S287)</f>
        <v>0</v>
      </c>
      <c r="T288" s="40">
        <f t="shared" si="244"/>
        <v>0</v>
      </c>
      <c r="U288" s="40">
        <f t="shared" si="244"/>
        <v>0</v>
      </c>
      <c r="V288" s="40"/>
      <c r="W288" s="40">
        <f t="shared" ref="W288:Y288" si="245">SUM(W281:W287)</f>
        <v>0</v>
      </c>
      <c r="X288" s="40">
        <f t="shared" si="245"/>
        <v>0</v>
      </c>
      <c r="Y288" s="40">
        <f t="shared" si="245"/>
        <v>0</v>
      </c>
      <c r="Z288" s="40"/>
      <c r="AD288" s="52">
        <f>SUM(AD281:AD287)</f>
        <v>0</v>
      </c>
    </row>
    <row r="289" spans="1:37" ht="33" customHeight="1" x14ac:dyDescent="0.4">
      <c r="A289" s="50"/>
      <c r="B289" s="144"/>
      <c r="C289" s="144"/>
      <c r="D289" s="144"/>
      <c r="E289" s="144"/>
      <c r="F289" s="144"/>
      <c r="G289" s="144"/>
      <c r="H289" s="144"/>
      <c r="I289" s="144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  <c r="Z289" s="137"/>
    </row>
    <row r="290" spans="1:37" x14ac:dyDescent="0.4">
      <c r="B290" s="42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  <c r="Z290" s="137"/>
    </row>
    <row r="291" spans="1:37" x14ac:dyDescent="0.4">
      <c r="B291" s="41" t="s">
        <v>34</v>
      </c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  <c r="Z291" s="137"/>
    </row>
    <row r="292" spans="1:37" x14ac:dyDescent="0.4">
      <c r="A292" s="187" t="s">
        <v>1</v>
      </c>
      <c r="B292" s="189" t="s">
        <v>0</v>
      </c>
      <c r="C292" s="191" t="s">
        <v>8</v>
      </c>
      <c r="D292" s="192"/>
      <c r="E292" s="192"/>
      <c r="F292" s="192"/>
      <c r="G292" s="192"/>
      <c r="H292" s="192"/>
      <c r="I292" s="192"/>
      <c r="J292" s="192"/>
      <c r="K292" s="192"/>
      <c r="L292" s="192"/>
      <c r="M292" s="192"/>
      <c r="N292" s="192"/>
      <c r="O292" s="192"/>
      <c r="P292" s="192"/>
      <c r="Q292" s="192"/>
      <c r="R292" s="192"/>
      <c r="S292" s="192"/>
      <c r="T292" s="192"/>
      <c r="U292" s="192"/>
      <c r="V292" s="192"/>
      <c r="W292" s="192"/>
      <c r="X292" s="192"/>
      <c r="Y292" s="192"/>
      <c r="Z292" s="193"/>
      <c r="AB292" s="194" t="s">
        <v>7</v>
      </c>
      <c r="AC292" s="194"/>
      <c r="AD292" s="196" t="s">
        <v>5</v>
      </c>
    </row>
    <row r="293" spans="1:37" x14ac:dyDescent="0.4">
      <c r="A293" s="188"/>
      <c r="B293" s="190"/>
      <c r="C293" s="197" t="s">
        <v>133</v>
      </c>
      <c r="D293" s="197"/>
      <c r="E293" s="197"/>
      <c r="F293" s="197"/>
      <c r="G293" s="197" t="s">
        <v>134</v>
      </c>
      <c r="H293" s="197"/>
      <c r="I293" s="197"/>
      <c r="J293" s="197"/>
      <c r="K293" s="197" t="s">
        <v>135</v>
      </c>
      <c r="L293" s="197"/>
      <c r="M293" s="197"/>
      <c r="N293" s="197"/>
      <c r="O293" s="197" t="s">
        <v>136</v>
      </c>
      <c r="P293" s="197"/>
      <c r="Q293" s="197"/>
      <c r="R293" s="197"/>
      <c r="S293" s="197" t="s">
        <v>137</v>
      </c>
      <c r="T293" s="197"/>
      <c r="U293" s="197"/>
      <c r="V293" s="197"/>
      <c r="W293" s="197" t="s">
        <v>138</v>
      </c>
      <c r="X293" s="197"/>
      <c r="Y293" s="197"/>
      <c r="Z293" s="197"/>
      <c r="AB293" s="194"/>
      <c r="AC293" s="194"/>
      <c r="AD293" s="196"/>
      <c r="AG293" s="157"/>
    </row>
    <row r="294" spans="1:37" x14ac:dyDescent="0.4">
      <c r="A294" s="188"/>
      <c r="B294" s="190"/>
      <c r="C294" s="164" t="s">
        <v>2</v>
      </c>
      <c r="D294" s="164" t="s">
        <v>3</v>
      </c>
      <c r="E294" s="164" t="s">
        <v>4</v>
      </c>
      <c r="F294" s="164" t="s">
        <v>10</v>
      </c>
      <c r="G294" s="164" t="s">
        <v>2</v>
      </c>
      <c r="H294" s="164" t="s">
        <v>3</v>
      </c>
      <c r="I294" s="164" t="s">
        <v>4</v>
      </c>
      <c r="J294" s="164" t="s">
        <v>10</v>
      </c>
      <c r="K294" s="164" t="s">
        <v>2</v>
      </c>
      <c r="L294" s="164" t="s">
        <v>3</v>
      </c>
      <c r="M294" s="164" t="s">
        <v>4</v>
      </c>
      <c r="N294" s="164" t="s">
        <v>10</v>
      </c>
      <c r="O294" s="164" t="s">
        <v>2</v>
      </c>
      <c r="P294" s="164" t="s">
        <v>3</v>
      </c>
      <c r="Q294" s="164" t="s">
        <v>4</v>
      </c>
      <c r="R294" s="164" t="s">
        <v>10</v>
      </c>
      <c r="S294" s="164" t="s">
        <v>2</v>
      </c>
      <c r="T294" s="164" t="s">
        <v>3</v>
      </c>
      <c r="U294" s="164" t="s">
        <v>4</v>
      </c>
      <c r="V294" s="164" t="s">
        <v>10</v>
      </c>
      <c r="W294" s="164" t="s">
        <v>2</v>
      </c>
      <c r="X294" s="164" t="s">
        <v>3</v>
      </c>
      <c r="Y294" s="164" t="s">
        <v>4</v>
      </c>
      <c r="Z294" s="164" t="s">
        <v>10</v>
      </c>
      <c r="AB294" s="164" t="s">
        <v>2</v>
      </c>
      <c r="AC294" s="164" t="s">
        <v>3</v>
      </c>
      <c r="AD294" s="164" t="s">
        <v>4</v>
      </c>
    </row>
    <row r="295" spans="1:37" ht="63" customHeight="1" x14ac:dyDescent="0.4">
      <c r="A295" s="37">
        <v>1</v>
      </c>
      <c r="B295" s="149" t="s">
        <v>114</v>
      </c>
      <c r="C295" s="39"/>
      <c r="D295" s="39"/>
      <c r="E295" s="37">
        <f>SUM(C295:D295)</f>
        <v>0</v>
      </c>
      <c r="F295" s="39"/>
      <c r="G295" s="39"/>
      <c r="H295" s="39"/>
      <c r="I295" s="37">
        <f>SUM(G295:H295)</f>
        <v>0</v>
      </c>
      <c r="J295" s="39"/>
      <c r="K295" s="39"/>
      <c r="L295" s="39"/>
      <c r="M295" s="37">
        <f>SUM(K295:L295)</f>
        <v>0</v>
      </c>
      <c r="N295" s="39"/>
      <c r="O295" s="39"/>
      <c r="P295" s="39"/>
      <c r="Q295" s="37">
        <f>SUM(O295:P295)</f>
        <v>0</v>
      </c>
      <c r="R295" s="39"/>
      <c r="S295" s="39"/>
      <c r="T295" s="39"/>
      <c r="U295" s="37">
        <f>SUM(S295:T295)</f>
        <v>0</v>
      </c>
      <c r="V295" s="39"/>
      <c r="W295" s="39"/>
      <c r="X295" s="39"/>
      <c r="Y295" s="37">
        <f>SUM(W295:X295)</f>
        <v>0</v>
      </c>
      <c r="Z295" s="39"/>
      <c r="AB295" s="132">
        <f>SUM(C295,G295,K295,O295,S295,W295)</f>
        <v>0</v>
      </c>
      <c r="AC295" s="132">
        <f>SUM(D295,H295,L295,P295,T295,X295)</f>
        <v>0</v>
      </c>
      <c r="AD295" s="132">
        <f>SUM(AB295:AC295)</f>
        <v>0</v>
      </c>
      <c r="AE295" s="133"/>
      <c r="AG295" s="158"/>
      <c r="AJ295" s="145">
        <f>AI295*2</f>
        <v>0</v>
      </c>
      <c r="AK295" s="42">
        <f>AJ295*2</f>
        <v>0</v>
      </c>
    </row>
    <row r="296" spans="1:37" ht="63" customHeight="1" x14ac:dyDescent="0.4">
      <c r="A296" s="37">
        <v>2</v>
      </c>
      <c r="B296" s="149" t="s">
        <v>115</v>
      </c>
      <c r="C296" s="39"/>
      <c r="D296" s="39"/>
      <c r="E296" s="37">
        <f t="shared" ref="E296:E301" si="246">SUM(C296:D296)</f>
        <v>0</v>
      </c>
      <c r="F296" s="39"/>
      <c r="G296" s="39"/>
      <c r="H296" s="39"/>
      <c r="I296" s="37">
        <f t="shared" ref="I296:I301" si="247">SUM(G296:H296)</f>
        <v>0</v>
      </c>
      <c r="J296" s="38"/>
      <c r="K296" s="39"/>
      <c r="L296" s="39"/>
      <c r="M296" s="37">
        <f t="shared" ref="M296:M300" si="248">SUM(K296:L296)</f>
        <v>0</v>
      </c>
      <c r="N296" s="39"/>
      <c r="O296" s="39"/>
      <c r="P296" s="39"/>
      <c r="Q296" s="37">
        <f t="shared" ref="Q296:Q301" si="249">SUM(O296:P296)</f>
        <v>0</v>
      </c>
      <c r="R296" s="39"/>
      <c r="S296" s="39"/>
      <c r="T296" s="39"/>
      <c r="U296" s="37">
        <f t="shared" ref="U296:U301" si="250">SUM(S296:T296)</f>
        <v>0</v>
      </c>
      <c r="V296" s="39"/>
      <c r="W296" s="39"/>
      <c r="X296" s="39"/>
      <c r="Y296" s="37">
        <f t="shared" ref="Y296:Y301" si="251">SUM(W296:X296)</f>
        <v>0</v>
      </c>
      <c r="Z296" s="39"/>
      <c r="AB296" s="132">
        <f t="shared" ref="AB296:AB299" si="252">SUM(C296,G296,K296,O296,S296,W296)</f>
        <v>0</v>
      </c>
      <c r="AC296" s="132">
        <f t="shared" ref="AC296:AC299" si="253">SUM(D296,H296,L296,P296,T296,X296)</f>
        <v>0</v>
      </c>
      <c r="AD296" s="132">
        <f t="shared" ref="AD296:AD301" si="254">SUM(AB296:AC296)</f>
        <v>0</v>
      </c>
      <c r="AE296" s="133"/>
      <c r="AG296" s="158"/>
      <c r="AJ296" s="145">
        <f t="shared" ref="AJ296:AJ301" si="255">AI296*2</f>
        <v>0</v>
      </c>
    </row>
    <row r="297" spans="1:37" ht="63" customHeight="1" x14ac:dyDescent="0.4">
      <c r="A297" s="37">
        <v>3</v>
      </c>
      <c r="B297" s="149" t="s">
        <v>116</v>
      </c>
      <c r="C297" s="39"/>
      <c r="D297" s="39"/>
      <c r="E297" s="37">
        <f t="shared" si="246"/>
        <v>0</v>
      </c>
      <c r="F297" s="39"/>
      <c r="G297" s="39"/>
      <c r="H297" s="39"/>
      <c r="I297" s="37">
        <f t="shared" si="247"/>
        <v>0</v>
      </c>
      <c r="J297" s="39"/>
      <c r="K297" s="39"/>
      <c r="L297" s="39"/>
      <c r="M297" s="37">
        <f t="shared" si="248"/>
        <v>0</v>
      </c>
      <c r="N297" s="39"/>
      <c r="O297" s="39"/>
      <c r="P297" s="39"/>
      <c r="Q297" s="37">
        <f t="shared" si="249"/>
        <v>0</v>
      </c>
      <c r="R297" s="38"/>
      <c r="S297" s="39"/>
      <c r="T297" s="39"/>
      <c r="U297" s="37">
        <f t="shared" si="250"/>
        <v>0</v>
      </c>
      <c r="V297" s="39"/>
      <c r="W297" s="39"/>
      <c r="X297" s="39"/>
      <c r="Y297" s="37">
        <f t="shared" si="251"/>
        <v>0</v>
      </c>
      <c r="Z297" s="39"/>
      <c r="AB297" s="132">
        <f t="shared" si="252"/>
        <v>0</v>
      </c>
      <c r="AC297" s="132">
        <f t="shared" si="253"/>
        <v>0</v>
      </c>
      <c r="AD297" s="132">
        <f t="shared" si="254"/>
        <v>0</v>
      </c>
      <c r="AE297" s="133"/>
      <c r="AG297" s="158"/>
      <c r="AJ297" s="145">
        <f t="shared" si="255"/>
        <v>0</v>
      </c>
    </row>
    <row r="298" spans="1:37" ht="63" customHeight="1" x14ac:dyDescent="0.4">
      <c r="A298" s="37">
        <v>4</v>
      </c>
      <c r="B298" s="149" t="s">
        <v>117</v>
      </c>
      <c r="C298" s="39"/>
      <c r="D298" s="39"/>
      <c r="E298" s="37">
        <f t="shared" si="246"/>
        <v>0</v>
      </c>
      <c r="F298" s="39"/>
      <c r="G298" s="39"/>
      <c r="H298" s="39"/>
      <c r="I298" s="37">
        <f t="shared" si="247"/>
        <v>0</v>
      </c>
      <c r="J298" s="39"/>
      <c r="K298" s="39"/>
      <c r="L298" s="39"/>
      <c r="M298" s="37">
        <f t="shared" si="248"/>
        <v>0</v>
      </c>
      <c r="N298" s="39"/>
      <c r="O298" s="39"/>
      <c r="P298" s="39"/>
      <c r="Q298" s="37">
        <f t="shared" si="249"/>
        <v>0</v>
      </c>
      <c r="R298" s="39"/>
      <c r="S298" s="39"/>
      <c r="T298" s="39"/>
      <c r="U298" s="37">
        <f t="shared" si="250"/>
        <v>0</v>
      </c>
      <c r="V298" s="39"/>
      <c r="W298" s="39"/>
      <c r="X298" s="39"/>
      <c r="Y298" s="37">
        <f t="shared" si="251"/>
        <v>0</v>
      </c>
      <c r="Z298" s="39"/>
      <c r="AB298" s="132">
        <f t="shared" si="252"/>
        <v>0</v>
      </c>
      <c r="AC298" s="132">
        <f t="shared" si="253"/>
        <v>0</v>
      </c>
      <c r="AD298" s="132">
        <f t="shared" si="254"/>
        <v>0</v>
      </c>
      <c r="AE298" s="133"/>
      <c r="AG298" s="158"/>
      <c r="AJ298" s="145">
        <f t="shared" si="255"/>
        <v>0</v>
      </c>
    </row>
    <row r="299" spans="1:37" ht="63" customHeight="1" x14ac:dyDescent="0.4">
      <c r="A299" s="37">
        <v>5</v>
      </c>
      <c r="B299" s="150" t="s">
        <v>118</v>
      </c>
      <c r="C299" s="39"/>
      <c r="D299" s="39"/>
      <c r="E299" s="37">
        <f t="shared" si="246"/>
        <v>0</v>
      </c>
      <c r="F299" s="39"/>
      <c r="G299" s="39"/>
      <c r="H299" s="39"/>
      <c r="I299" s="37">
        <f t="shared" si="247"/>
        <v>0</v>
      </c>
      <c r="J299" s="39"/>
      <c r="K299" s="39"/>
      <c r="L299" s="39"/>
      <c r="M299" s="37">
        <f t="shared" si="248"/>
        <v>0</v>
      </c>
      <c r="N299" s="39"/>
      <c r="O299" s="39"/>
      <c r="P299" s="39"/>
      <c r="Q299" s="37">
        <f t="shared" si="249"/>
        <v>0</v>
      </c>
      <c r="R299" s="39"/>
      <c r="S299" s="39"/>
      <c r="T299" s="39"/>
      <c r="U299" s="37">
        <f t="shared" si="250"/>
        <v>0</v>
      </c>
      <c r="V299" s="39"/>
      <c r="W299" s="39"/>
      <c r="X299" s="39"/>
      <c r="Y299" s="37">
        <f t="shared" si="251"/>
        <v>0</v>
      </c>
      <c r="Z299" s="39"/>
      <c r="AB299" s="132">
        <f t="shared" si="252"/>
        <v>0</v>
      </c>
      <c r="AC299" s="132">
        <f t="shared" si="253"/>
        <v>0</v>
      </c>
      <c r="AD299" s="132">
        <f t="shared" si="254"/>
        <v>0</v>
      </c>
      <c r="AE299" s="133"/>
      <c r="AG299" s="158"/>
      <c r="AJ299" s="145">
        <f t="shared" si="255"/>
        <v>0</v>
      </c>
    </row>
    <row r="300" spans="1:37" ht="63" customHeight="1" x14ac:dyDescent="0.4">
      <c r="A300" s="37">
        <v>6</v>
      </c>
      <c r="B300" s="149" t="s">
        <v>120</v>
      </c>
      <c r="C300" s="39"/>
      <c r="D300" s="39"/>
      <c r="E300" s="37">
        <f t="shared" si="246"/>
        <v>0</v>
      </c>
      <c r="F300" s="39"/>
      <c r="G300" s="39"/>
      <c r="H300" s="39"/>
      <c r="I300" s="37">
        <f t="shared" si="247"/>
        <v>0</v>
      </c>
      <c r="J300" s="39"/>
      <c r="K300" s="39"/>
      <c r="L300" s="39"/>
      <c r="M300" s="37">
        <f t="shared" si="248"/>
        <v>0</v>
      </c>
      <c r="N300" s="39"/>
      <c r="O300" s="39"/>
      <c r="P300" s="39"/>
      <c r="Q300" s="37">
        <f t="shared" si="249"/>
        <v>0</v>
      </c>
      <c r="R300" s="39"/>
      <c r="S300" s="39"/>
      <c r="T300" s="39"/>
      <c r="U300" s="37">
        <f t="shared" si="250"/>
        <v>0</v>
      </c>
      <c r="V300" s="39"/>
      <c r="W300" s="39"/>
      <c r="X300" s="39"/>
      <c r="Y300" s="37">
        <f t="shared" si="251"/>
        <v>0</v>
      </c>
      <c r="Z300" s="39"/>
      <c r="AB300" s="132">
        <f>SUM(C300,G300,K300,O300,S300,W300)</f>
        <v>0</v>
      </c>
      <c r="AC300" s="132">
        <f>SUM(D300,H300,L300,P300,T300,X300)</f>
        <v>0</v>
      </c>
      <c r="AD300" s="132">
        <f t="shared" si="254"/>
        <v>0</v>
      </c>
      <c r="AE300" s="133"/>
      <c r="AG300" s="158"/>
      <c r="AJ300" s="145">
        <f t="shared" si="255"/>
        <v>0</v>
      </c>
    </row>
    <row r="301" spans="1:37" ht="63" customHeight="1" x14ac:dyDescent="0.4">
      <c r="A301" s="37">
        <v>7</v>
      </c>
      <c r="B301" s="149" t="s">
        <v>119</v>
      </c>
      <c r="C301" s="39"/>
      <c r="D301" s="39"/>
      <c r="E301" s="37">
        <f t="shared" si="246"/>
        <v>0</v>
      </c>
      <c r="F301" s="39"/>
      <c r="G301" s="39"/>
      <c r="H301" s="39"/>
      <c r="I301" s="37">
        <f t="shared" si="247"/>
        <v>0</v>
      </c>
      <c r="J301" s="39"/>
      <c r="K301" s="39"/>
      <c r="L301" s="39"/>
      <c r="M301" s="37">
        <f>SUM(K301:L301)</f>
        <v>0</v>
      </c>
      <c r="N301" s="39"/>
      <c r="O301" s="39"/>
      <c r="P301" s="39"/>
      <c r="Q301" s="37">
        <f t="shared" si="249"/>
        <v>0</v>
      </c>
      <c r="R301" s="39"/>
      <c r="S301" s="39"/>
      <c r="T301" s="39"/>
      <c r="U301" s="37">
        <f t="shared" si="250"/>
        <v>0</v>
      </c>
      <c r="V301" s="39"/>
      <c r="W301" s="39"/>
      <c r="X301" s="39"/>
      <c r="Y301" s="37">
        <f t="shared" si="251"/>
        <v>0</v>
      </c>
      <c r="Z301" s="39"/>
      <c r="AB301" s="132">
        <f t="shared" ref="AB301" si="256">SUM(C301,G301,K301,O301,S301,W301)</f>
        <v>0</v>
      </c>
      <c r="AC301" s="132">
        <f t="shared" ref="AC301" si="257">SUM(D301,H301,L301,P301,T301,X301)</f>
        <v>0</v>
      </c>
      <c r="AD301" s="132">
        <f t="shared" si="254"/>
        <v>0</v>
      </c>
      <c r="AE301" s="133"/>
      <c r="AG301" s="158"/>
      <c r="AJ301" s="145">
        <f t="shared" si="255"/>
        <v>0</v>
      </c>
    </row>
    <row r="302" spans="1:37" ht="63" customHeight="1" x14ac:dyDescent="0.4">
      <c r="A302" s="185" t="s">
        <v>5</v>
      </c>
      <c r="B302" s="186"/>
      <c r="C302" s="40">
        <f>SUM(C295:C301)</f>
        <v>0</v>
      </c>
      <c r="D302" s="40">
        <f t="shared" ref="D302:E302" si="258">SUM(D295:D301)</f>
        <v>0</v>
      </c>
      <c r="E302" s="40">
        <f t="shared" si="258"/>
        <v>0</v>
      </c>
      <c r="F302" s="40"/>
      <c r="G302" s="40">
        <f t="shared" ref="G302:I302" si="259">SUM(G295:G301)</f>
        <v>0</v>
      </c>
      <c r="H302" s="40">
        <f t="shared" si="259"/>
        <v>0</v>
      </c>
      <c r="I302" s="40">
        <f t="shared" si="259"/>
        <v>0</v>
      </c>
      <c r="J302" s="40"/>
      <c r="K302" s="40">
        <f t="shared" ref="K302:M302" si="260">SUM(K295:K301)</f>
        <v>0</v>
      </c>
      <c r="L302" s="40">
        <f t="shared" si="260"/>
        <v>0</v>
      </c>
      <c r="M302" s="40">
        <f t="shared" si="260"/>
        <v>0</v>
      </c>
      <c r="N302" s="40"/>
      <c r="O302" s="40">
        <f t="shared" ref="O302:Q302" si="261">SUM(O295:O301)</f>
        <v>0</v>
      </c>
      <c r="P302" s="40">
        <f t="shared" si="261"/>
        <v>0</v>
      </c>
      <c r="Q302" s="40">
        <f t="shared" si="261"/>
        <v>0</v>
      </c>
      <c r="R302" s="40"/>
      <c r="S302" s="40">
        <f t="shared" ref="S302:U302" si="262">SUM(S295:S301)</f>
        <v>0</v>
      </c>
      <c r="T302" s="40">
        <f t="shared" si="262"/>
        <v>0</v>
      </c>
      <c r="U302" s="40">
        <f t="shared" si="262"/>
        <v>0</v>
      </c>
      <c r="V302" s="40"/>
      <c r="W302" s="40">
        <f t="shared" ref="W302:Y302" si="263">SUM(W295:W301)</f>
        <v>0</v>
      </c>
      <c r="X302" s="40">
        <f t="shared" si="263"/>
        <v>0</v>
      </c>
      <c r="Y302" s="40">
        <f t="shared" si="263"/>
        <v>0</v>
      </c>
      <c r="Z302" s="40"/>
      <c r="AD302" s="52">
        <f>SUM(AD295:AD301)</f>
        <v>0</v>
      </c>
    </row>
  </sheetData>
  <mergeCells count="273">
    <mergeCell ref="A302:B302"/>
    <mergeCell ref="A288:B288"/>
    <mergeCell ref="A292:A294"/>
    <mergeCell ref="B292:B294"/>
    <mergeCell ref="C292:Z292"/>
    <mergeCell ref="AB292:AC293"/>
    <mergeCell ref="AD292:AD293"/>
    <mergeCell ref="C293:F293"/>
    <mergeCell ref="G293:J293"/>
    <mergeCell ref="K293:N293"/>
    <mergeCell ref="O293:R293"/>
    <mergeCell ref="S293:V293"/>
    <mergeCell ref="W293:Z293"/>
    <mergeCell ref="A274:B274"/>
    <mergeCell ref="A278:A280"/>
    <mergeCell ref="B278:B280"/>
    <mergeCell ref="C278:Z278"/>
    <mergeCell ref="AB278:AC279"/>
    <mergeCell ref="AD278:AD279"/>
    <mergeCell ref="C279:F279"/>
    <mergeCell ref="G279:J279"/>
    <mergeCell ref="K279:N279"/>
    <mergeCell ref="O279:R279"/>
    <mergeCell ref="S279:V279"/>
    <mergeCell ref="W279:Z279"/>
    <mergeCell ref="A260:B260"/>
    <mergeCell ref="A264:A266"/>
    <mergeCell ref="B264:B266"/>
    <mergeCell ref="C264:Z264"/>
    <mergeCell ref="AB264:AC265"/>
    <mergeCell ref="AD264:AD265"/>
    <mergeCell ref="C265:F265"/>
    <mergeCell ref="G265:J265"/>
    <mergeCell ref="K265:N265"/>
    <mergeCell ref="O265:R265"/>
    <mergeCell ref="S265:V265"/>
    <mergeCell ref="W265:Z265"/>
    <mergeCell ref="A248:AD248"/>
    <mergeCell ref="A250:A252"/>
    <mergeCell ref="B250:B252"/>
    <mergeCell ref="C250:Z250"/>
    <mergeCell ref="AB250:AC251"/>
    <mergeCell ref="AD250:AD251"/>
    <mergeCell ref="C251:F251"/>
    <mergeCell ref="G251:J251"/>
    <mergeCell ref="K251:N251"/>
    <mergeCell ref="O251:R251"/>
    <mergeCell ref="S251:V251"/>
    <mergeCell ref="W251:Z251"/>
    <mergeCell ref="A117:B117"/>
    <mergeCell ref="A120:AD120"/>
    <mergeCell ref="AD107:AD108"/>
    <mergeCell ref="C108:F108"/>
    <mergeCell ref="G108:J108"/>
    <mergeCell ref="K108:N108"/>
    <mergeCell ref="O108:R108"/>
    <mergeCell ref="S108:V108"/>
    <mergeCell ref="W108:Z108"/>
    <mergeCell ref="A103:B103"/>
    <mergeCell ref="A107:A109"/>
    <mergeCell ref="B107:B109"/>
    <mergeCell ref="C107:Z107"/>
    <mergeCell ref="AB107:AC108"/>
    <mergeCell ref="AD93:AD94"/>
    <mergeCell ref="C94:F94"/>
    <mergeCell ref="G94:J94"/>
    <mergeCell ref="K94:N94"/>
    <mergeCell ref="O94:R94"/>
    <mergeCell ref="S94:V94"/>
    <mergeCell ref="W94:Z94"/>
    <mergeCell ref="W96:Z102"/>
    <mergeCell ref="A89:B89"/>
    <mergeCell ref="A93:A95"/>
    <mergeCell ref="B93:B95"/>
    <mergeCell ref="C93:Z93"/>
    <mergeCell ref="AB93:AC94"/>
    <mergeCell ref="A79:A81"/>
    <mergeCell ref="B79:B81"/>
    <mergeCell ref="C79:Z79"/>
    <mergeCell ref="AB79:AC80"/>
    <mergeCell ref="AD79:AD80"/>
    <mergeCell ref="C80:F80"/>
    <mergeCell ref="G80:J80"/>
    <mergeCell ref="K80:N80"/>
    <mergeCell ref="O80:R80"/>
    <mergeCell ref="S80:V80"/>
    <mergeCell ref="W80:Z80"/>
    <mergeCell ref="A8:A10"/>
    <mergeCell ref="C8:Z8"/>
    <mergeCell ref="W9:Z9"/>
    <mergeCell ref="A22:A24"/>
    <mergeCell ref="B22:B24"/>
    <mergeCell ref="W23:Z23"/>
    <mergeCell ref="G23:J23"/>
    <mergeCell ref="K23:N23"/>
    <mergeCell ref="O23:R23"/>
    <mergeCell ref="S23:V23"/>
    <mergeCell ref="B8:B10"/>
    <mergeCell ref="C9:F9"/>
    <mergeCell ref="G9:J9"/>
    <mergeCell ref="K9:N9"/>
    <mergeCell ref="O9:R9"/>
    <mergeCell ref="S9:V9"/>
    <mergeCell ref="AB22:AC23"/>
    <mergeCell ref="C36:Z36"/>
    <mergeCell ref="AD22:AD23"/>
    <mergeCell ref="AB8:AC9"/>
    <mergeCell ref="AD8:AD9"/>
    <mergeCell ref="AB36:AC37"/>
    <mergeCell ref="AD36:AD37"/>
    <mergeCell ref="AM8:AM10"/>
    <mergeCell ref="AH8:AH10"/>
    <mergeCell ref="AI8:AI10"/>
    <mergeCell ref="AJ8:AJ10"/>
    <mergeCell ref="AK8:AK10"/>
    <mergeCell ref="AL8:AL10"/>
    <mergeCell ref="A75:B75"/>
    <mergeCell ref="A65:A67"/>
    <mergeCell ref="B65:B67"/>
    <mergeCell ref="C65:Z65"/>
    <mergeCell ref="G51:J51"/>
    <mergeCell ref="K51:N51"/>
    <mergeCell ref="O51:R51"/>
    <mergeCell ref="S51:V51"/>
    <mergeCell ref="W51:Z51"/>
    <mergeCell ref="A50:A52"/>
    <mergeCell ref="B50:B52"/>
    <mergeCell ref="C50:Z50"/>
    <mergeCell ref="C51:F51"/>
    <mergeCell ref="A63:AD63"/>
    <mergeCell ref="AB65:AC66"/>
    <mergeCell ref="AD65:AD66"/>
    <mergeCell ref="C53:E59"/>
    <mergeCell ref="A2:AD2"/>
    <mergeCell ref="A6:AD6"/>
    <mergeCell ref="W66:Z66"/>
    <mergeCell ref="A18:B18"/>
    <mergeCell ref="A60:B60"/>
    <mergeCell ref="AB50:AC51"/>
    <mergeCell ref="AD50:AD51"/>
    <mergeCell ref="A32:B32"/>
    <mergeCell ref="A36:A38"/>
    <mergeCell ref="A46:B46"/>
    <mergeCell ref="B36:B38"/>
    <mergeCell ref="C66:F66"/>
    <mergeCell ref="G66:J66"/>
    <mergeCell ref="K66:N66"/>
    <mergeCell ref="O66:R66"/>
    <mergeCell ref="S66:V66"/>
    <mergeCell ref="C22:Z22"/>
    <mergeCell ref="C23:F23"/>
    <mergeCell ref="W37:Z37"/>
    <mergeCell ref="C37:F37"/>
    <mergeCell ref="G37:J37"/>
    <mergeCell ref="K37:N37"/>
    <mergeCell ref="O37:R37"/>
    <mergeCell ref="S37:V37"/>
    <mergeCell ref="A122:A124"/>
    <mergeCell ref="B122:B124"/>
    <mergeCell ref="C122:Z122"/>
    <mergeCell ref="AB122:AC123"/>
    <mergeCell ref="AD122:AD123"/>
    <mergeCell ref="C123:F123"/>
    <mergeCell ref="G123:J123"/>
    <mergeCell ref="K123:N123"/>
    <mergeCell ref="O123:R123"/>
    <mergeCell ref="S123:V123"/>
    <mergeCell ref="W123:Z123"/>
    <mergeCell ref="A132:B132"/>
    <mergeCell ref="A136:A138"/>
    <mergeCell ref="B136:B138"/>
    <mergeCell ref="C136:Z136"/>
    <mergeCell ref="AB136:AC137"/>
    <mergeCell ref="AD136:AD137"/>
    <mergeCell ref="C137:F137"/>
    <mergeCell ref="G137:J137"/>
    <mergeCell ref="K137:N137"/>
    <mergeCell ref="O137:R137"/>
    <mergeCell ref="S137:V137"/>
    <mergeCell ref="W137:Z137"/>
    <mergeCell ref="A146:B146"/>
    <mergeCell ref="A150:A152"/>
    <mergeCell ref="B150:B152"/>
    <mergeCell ref="C150:Z150"/>
    <mergeCell ref="AB150:AC151"/>
    <mergeCell ref="AD150:AD151"/>
    <mergeCell ref="C151:F151"/>
    <mergeCell ref="G151:J151"/>
    <mergeCell ref="K151:N151"/>
    <mergeCell ref="O151:R151"/>
    <mergeCell ref="S151:V151"/>
    <mergeCell ref="W151:Z151"/>
    <mergeCell ref="A174:B174"/>
    <mergeCell ref="A160:B160"/>
    <mergeCell ref="A164:A166"/>
    <mergeCell ref="B164:B166"/>
    <mergeCell ref="C164:Z164"/>
    <mergeCell ref="AB164:AC165"/>
    <mergeCell ref="AD164:AD165"/>
    <mergeCell ref="C165:F165"/>
    <mergeCell ref="G165:J165"/>
    <mergeCell ref="K165:N165"/>
    <mergeCell ref="O165:R165"/>
    <mergeCell ref="S165:V165"/>
    <mergeCell ref="W165:Z165"/>
    <mergeCell ref="A178:A180"/>
    <mergeCell ref="B178:B180"/>
    <mergeCell ref="C178:Z178"/>
    <mergeCell ref="AB178:AC179"/>
    <mergeCell ref="AD178:AD179"/>
    <mergeCell ref="C179:F179"/>
    <mergeCell ref="G179:J179"/>
    <mergeCell ref="K179:N179"/>
    <mergeCell ref="O179:R179"/>
    <mergeCell ref="S179:V179"/>
    <mergeCell ref="W179:Z179"/>
    <mergeCell ref="AD207:AD208"/>
    <mergeCell ref="C208:F208"/>
    <mergeCell ref="G208:J208"/>
    <mergeCell ref="K208:N208"/>
    <mergeCell ref="O208:R208"/>
    <mergeCell ref="S208:V208"/>
    <mergeCell ref="W208:Z208"/>
    <mergeCell ref="A188:B188"/>
    <mergeCell ref="K167:N174"/>
    <mergeCell ref="C181:Z188"/>
    <mergeCell ref="O167:R174"/>
    <mergeCell ref="S167:Z174"/>
    <mergeCell ref="A191:AD191"/>
    <mergeCell ref="A193:A195"/>
    <mergeCell ref="B193:B195"/>
    <mergeCell ref="C193:Z193"/>
    <mergeCell ref="AB193:AC194"/>
    <mergeCell ref="AD193:AD194"/>
    <mergeCell ref="C194:F194"/>
    <mergeCell ref="G194:J194"/>
    <mergeCell ref="K194:N194"/>
    <mergeCell ref="O194:R194"/>
    <mergeCell ref="S194:V194"/>
    <mergeCell ref="W194:Z194"/>
    <mergeCell ref="AD235:AD236"/>
    <mergeCell ref="C236:F236"/>
    <mergeCell ref="G236:J236"/>
    <mergeCell ref="K236:N236"/>
    <mergeCell ref="O236:R236"/>
    <mergeCell ref="S236:V236"/>
    <mergeCell ref="W236:Z236"/>
    <mergeCell ref="A217:B217"/>
    <mergeCell ref="A221:A223"/>
    <mergeCell ref="B221:B223"/>
    <mergeCell ref="C221:Z221"/>
    <mergeCell ref="AB221:AC222"/>
    <mergeCell ref="AD221:AD222"/>
    <mergeCell ref="C222:F222"/>
    <mergeCell ref="G222:J222"/>
    <mergeCell ref="K222:N222"/>
    <mergeCell ref="O222:R222"/>
    <mergeCell ref="S222:V222"/>
    <mergeCell ref="W222:Z222"/>
    <mergeCell ref="C238:J245"/>
    <mergeCell ref="S196:V203"/>
    <mergeCell ref="K224:Z231"/>
    <mergeCell ref="A245:B245"/>
    <mergeCell ref="A231:B231"/>
    <mergeCell ref="A235:A237"/>
    <mergeCell ref="B235:B237"/>
    <mergeCell ref="C235:Z235"/>
    <mergeCell ref="AB235:AC236"/>
    <mergeCell ref="A203:B203"/>
    <mergeCell ref="A207:A209"/>
    <mergeCell ref="B207:B209"/>
    <mergeCell ref="C207:Z207"/>
    <mergeCell ref="AB207:AC208"/>
  </mergeCells>
  <printOptions horizontalCentered="1"/>
  <pageMargins left="0" right="0.23622047244094491" top="0.74803149606299213" bottom="0.74803149606299213" header="0.35433070866141736" footer="0.31496062992125984"/>
  <pageSetup paperSize="5" scale="30" orientation="landscape" horizontalDpi="360" verticalDpi="360" r:id="rId1"/>
  <colBreaks count="1" manualBreakCount="1">
    <brk id="30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3"/>
  <sheetViews>
    <sheetView topLeftCell="A39" zoomScale="28" zoomScaleNormal="100" workbookViewId="0">
      <selection activeCell="M80" sqref="M80"/>
    </sheetView>
  </sheetViews>
  <sheetFormatPr defaultRowHeight="15" x14ac:dyDescent="0.25"/>
  <cols>
    <col min="1" max="1" width="9.28515625" bestFit="1" customWidth="1"/>
    <col min="2" max="2" width="49.140625" style="79" customWidth="1"/>
    <col min="3" max="5" width="10.140625" bestFit="1" customWidth="1"/>
    <col min="6" max="6" width="29.28515625" bestFit="1" customWidth="1"/>
    <col min="7" max="9" width="10.140625" bestFit="1" customWidth="1"/>
    <col min="10" max="10" width="29.28515625" bestFit="1" customWidth="1"/>
    <col min="11" max="13" width="10.140625" bestFit="1" customWidth="1"/>
    <col min="14" max="14" width="29.28515625" bestFit="1" customWidth="1"/>
    <col min="15" max="17" width="10.140625" bestFit="1" customWidth="1"/>
    <col min="18" max="18" width="29.28515625" bestFit="1" customWidth="1"/>
    <col min="19" max="21" width="10.140625" bestFit="1" customWidth="1"/>
    <col min="22" max="22" width="29.28515625" bestFit="1" customWidth="1"/>
    <col min="23" max="25" width="10.140625" bestFit="1" customWidth="1"/>
    <col min="26" max="26" width="29.28515625" bestFit="1" customWidth="1"/>
    <col min="27" max="29" width="10" customWidth="1"/>
    <col min="30" max="30" width="29.28515625" customWidth="1"/>
    <col min="32" max="34" width="12" bestFit="1" customWidth="1"/>
  </cols>
  <sheetData>
    <row r="1" spans="1:38" ht="30" x14ac:dyDescent="0.25">
      <c r="AE1" s="240" t="s">
        <v>98</v>
      </c>
      <c r="AF1" s="240"/>
      <c r="AG1" s="240"/>
      <c r="AH1" s="240"/>
    </row>
    <row r="2" spans="1:38" ht="30" x14ac:dyDescent="0.25">
      <c r="AE2" s="107" t="s">
        <v>2</v>
      </c>
      <c r="AF2" s="107" t="s">
        <v>3</v>
      </c>
      <c r="AG2" s="107" t="s">
        <v>4</v>
      </c>
      <c r="AH2" s="107" t="s">
        <v>10</v>
      </c>
    </row>
    <row r="3" spans="1:38" ht="30.75" x14ac:dyDescent="0.25">
      <c r="A3" s="4"/>
      <c r="B3" s="43" t="s">
        <v>20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7">
        <v>29</v>
      </c>
      <c r="AF3" s="47">
        <v>28</v>
      </c>
      <c r="AG3" s="45">
        <f>SUM(AE3:AF3)</f>
        <v>57</v>
      </c>
      <c r="AH3" s="47"/>
      <c r="AI3" s="5"/>
      <c r="AJ3" s="6"/>
      <c r="AK3" s="6"/>
      <c r="AL3" s="6"/>
    </row>
    <row r="4" spans="1:38" ht="30.75" x14ac:dyDescent="0.25">
      <c r="A4" s="262" t="s">
        <v>1</v>
      </c>
      <c r="B4" s="263" t="s">
        <v>0</v>
      </c>
      <c r="C4" s="260" t="s">
        <v>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115"/>
      <c r="AB4" s="115"/>
      <c r="AC4" s="115"/>
      <c r="AD4" s="115"/>
      <c r="AE4" s="47">
        <v>6</v>
      </c>
      <c r="AF4" s="47">
        <v>5</v>
      </c>
      <c r="AG4" s="45">
        <f t="shared" ref="AG4:AG9" si="0">SUM(AE4:AF4)</f>
        <v>11</v>
      </c>
      <c r="AH4" s="47"/>
      <c r="AI4" s="5"/>
      <c r="AJ4" s="249" t="s">
        <v>7</v>
      </c>
      <c r="AK4" s="249"/>
      <c r="AL4" s="250" t="s">
        <v>5</v>
      </c>
    </row>
    <row r="5" spans="1:38" ht="30.75" x14ac:dyDescent="0.25">
      <c r="A5" s="253"/>
      <c r="B5" s="254"/>
      <c r="C5" s="240" t="s">
        <v>64</v>
      </c>
      <c r="D5" s="240"/>
      <c r="E5" s="240"/>
      <c r="F5" s="240"/>
      <c r="G5" s="240" t="s">
        <v>65</v>
      </c>
      <c r="H5" s="240"/>
      <c r="I5" s="240"/>
      <c r="J5" s="240"/>
      <c r="K5" s="240" t="s">
        <v>71</v>
      </c>
      <c r="L5" s="240"/>
      <c r="M5" s="240"/>
      <c r="N5" s="240"/>
      <c r="O5" s="240" t="s">
        <v>72</v>
      </c>
      <c r="P5" s="240"/>
      <c r="Q5" s="240"/>
      <c r="R5" s="240"/>
      <c r="S5" s="240" t="s">
        <v>73</v>
      </c>
      <c r="T5" s="240"/>
      <c r="U5" s="240"/>
      <c r="V5" s="240"/>
      <c r="W5" s="240" t="s">
        <v>74</v>
      </c>
      <c r="X5" s="240"/>
      <c r="Y5" s="240"/>
      <c r="Z5" s="240"/>
      <c r="AA5" s="116"/>
      <c r="AB5" s="116"/>
      <c r="AC5" s="116"/>
      <c r="AD5" s="116"/>
      <c r="AE5" s="47">
        <v>7</v>
      </c>
      <c r="AF5" s="47">
        <v>10</v>
      </c>
      <c r="AG5" s="45">
        <f t="shared" si="0"/>
        <v>17</v>
      </c>
      <c r="AH5" s="46"/>
      <c r="AI5" s="5"/>
      <c r="AJ5" s="249"/>
      <c r="AK5" s="249"/>
      <c r="AL5" s="250"/>
    </row>
    <row r="6" spans="1:38" ht="30.75" x14ac:dyDescent="0.25">
      <c r="A6" s="253"/>
      <c r="B6" s="254"/>
      <c r="C6" s="44" t="s">
        <v>2</v>
      </c>
      <c r="D6" s="44" t="s">
        <v>3</v>
      </c>
      <c r="E6" s="44" t="s">
        <v>4</v>
      </c>
      <c r="F6" s="44" t="s">
        <v>10</v>
      </c>
      <c r="G6" s="44" t="s">
        <v>2</v>
      </c>
      <c r="H6" s="44" t="s">
        <v>3</v>
      </c>
      <c r="I6" s="44" t="s">
        <v>4</v>
      </c>
      <c r="J6" s="44" t="s">
        <v>10</v>
      </c>
      <c r="K6" s="44" t="s">
        <v>2</v>
      </c>
      <c r="L6" s="44" t="s">
        <v>3</v>
      </c>
      <c r="M6" s="44" t="s">
        <v>4</v>
      </c>
      <c r="N6" s="44" t="s">
        <v>10</v>
      </c>
      <c r="O6" s="44" t="s">
        <v>2</v>
      </c>
      <c r="P6" s="44" t="s">
        <v>3</v>
      </c>
      <c r="Q6" s="44" t="s">
        <v>4</v>
      </c>
      <c r="R6" s="44" t="s">
        <v>10</v>
      </c>
      <c r="S6" s="44" t="s">
        <v>2</v>
      </c>
      <c r="T6" s="44" t="s">
        <v>3</v>
      </c>
      <c r="U6" s="44" t="s">
        <v>4</v>
      </c>
      <c r="V6" s="44" t="s">
        <v>10</v>
      </c>
      <c r="W6" s="44" t="s">
        <v>2</v>
      </c>
      <c r="X6" s="44" t="s">
        <v>3</v>
      </c>
      <c r="Y6" s="44" t="s">
        <v>4</v>
      </c>
      <c r="Z6" s="44" t="s">
        <v>10</v>
      </c>
      <c r="AA6" s="115"/>
      <c r="AB6" s="115"/>
      <c r="AC6" s="115"/>
      <c r="AD6" s="115"/>
      <c r="AE6" s="45">
        <v>14</v>
      </c>
      <c r="AF6" s="47">
        <v>24</v>
      </c>
      <c r="AG6" s="45">
        <f t="shared" si="0"/>
        <v>38</v>
      </c>
      <c r="AH6" s="26"/>
      <c r="AI6" s="5"/>
      <c r="AJ6" s="78" t="s">
        <v>2</v>
      </c>
      <c r="AK6" s="78" t="s">
        <v>3</v>
      </c>
      <c r="AL6" s="78" t="s">
        <v>4</v>
      </c>
    </row>
    <row r="7" spans="1:38" ht="30.75" x14ac:dyDescent="0.25">
      <c r="A7" s="45">
        <v>1</v>
      </c>
      <c r="B7" s="46" t="s">
        <v>61</v>
      </c>
      <c r="C7" s="47">
        <v>27</v>
      </c>
      <c r="D7" s="47">
        <v>25</v>
      </c>
      <c r="E7" s="45">
        <f>SUM(C7:D7)</f>
        <v>52</v>
      </c>
      <c r="F7" s="47"/>
      <c r="G7" s="47">
        <v>28</v>
      </c>
      <c r="H7" s="47">
        <v>24</v>
      </c>
      <c r="I7" s="45">
        <f>SUM(G7:H7)</f>
        <v>52</v>
      </c>
      <c r="J7" s="47"/>
      <c r="K7" s="47">
        <v>28</v>
      </c>
      <c r="L7" s="45">
        <v>27</v>
      </c>
      <c r="M7" s="45">
        <f t="shared" ref="M7:M13" si="1">SUM(K7:L7)</f>
        <v>55</v>
      </c>
      <c r="N7" s="56"/>
      <c r="O7" s="47">
        <v>24</v>
      </c>
      <c r="P7" s="47">
        <v>30</v>
      </c>
      <c r="Q7" s="45">
        <f>SUM(O7:P7)</f>
        <v>54</v>
      </c>
      <c r="R7" s="47"/>
      <c r="S7" s="47">
        <v>25</v>
      </c>
      <c r="T7" s="47">
        <v>31</v>
      </c>
      <c r="U7" s="45">
        <f>SUM(S7:T7)</f>
        <v>56</v>
      </c>
      <c r="V7" s="47"/>
      <c r="W7" s="47">
        <v>28</v>
      </c>
      <c r="X7" s="47">
        <v>27</v>
      </c>
      <c r="Y7" s="45">
        <f>SUM(W7:X7)</f>
        <v>55</v>
      </c>
      <c r="Z7" s="47"/>
      <c r="AA7" s="62"/>
      <c r="AB7" s="62"/>
      <c r="AC7" s="62"/>
      <c r="AD7" s="62"/>
      <c r="AE7" s="58">
        <v>31</v>
      </c>
      <c r="AF7" s="58">
        <v>25</v>
      </c>
      <c r="AG7" s="45">
        <f t="shared" si="0"/>
        <v>56</v>
      </c>
      <c r="AH7" s="58"/>
      <c r="AI7" s="5"/>
      <c r="AJ7" s="63">
        <f t="shared" ref="AJ7:AK10" si="2">SUM(K7,O7,S7,W7,C7,G7)</f>
        <v>160</v>
      </c>
      <c r="AK7" s="63">
        <f t="shared" si="2"/>
        <v>164</v>
      </c>
      <c r="AL7" s="63">
        <f>SUM(AJ7:AK7)</f>
        <v>324</v>
      </c>
    </row>
    <row r="8" spans="1:38" ht="61.5" x14ac:dyDescent="0.25">
      <c r="A8" s="45">
        <v>2</v>
      </c>
      <c r="B8" s="46" t="s">
        <v>12</v>
      </c>
      <c r="C8" s="47">
        <v>3</v>
      </c>
      <c r="D8" s="47">
        <v>1</v>
      </c>
      <c r="E8" s="45">
        <f t="shared" ref="E8:E13" si="3">SUM(C8:D8)</f>
        <v>4</v>
      </c>
      <c r="F8" s="47"/>
      <c r="G8" s="47">
        <v>2</v>
      </c>
      <c r="H8" s="47">
        <v>2</v>
      </c>
      <c r="I8" s="45">
        <f t="shared" ref="I8:I13" si="4">SUM(G8:H8)</f>
        <v>4</v>
      </c>
      <c r="J8" s="47"/>
      <c r="K8" s="47">
        <v>4</v>
      </c>
      <c r="L8" s="45">
        <v>1</v>
      </c>
      <c r="M8" s="45">
        <f t="shared" si="1"/>
        <v>5</v>
      </c>
      <c r="N8" s="56"/>
      <c r="O8" s="47">
        <v>3</v>
      </c>
      <c r="P8" s="47">
        <v>2</v>
      </c>
      <c r="Q8" s="45">
        <f t="shared" ref="Q8:Q13" si="5">SUM(O8:P8)</f>
        <v>5</v>
      </c>
      <c r="R8" s="47"/>
      <c r="S8" s="47">
        <v>3</v>
      </c>
      <c r="T8" s="47">
        <v>2</v>
      </c>
      <c r="U8" s="45">
        <f t="shared" ref="U8:U13" si="6">SUM(S8:T8)</f>
        <v>5</v>
      </c>
      <c r="V8" s="47"/>
      <c r="W8" s="47">
        <v>3</v>
      </c>
      <c r="X8" s="47">
        <v>3</v>
      </c>
      <c r="Y8" s="45">
        <f t="shared" ref="Y8:Y13" si="7">SUM(W8:X8)</f>
        <v>6</v>
      </c>
      <c r="Z8" s="47"/>
      <c r="AA8" s="62"/>
      <c r="AB8" s="62"/>
      <c r="AC8" s="62"/>
      <c r="AD8" s="62"/>
      <c r="AE8" s="47">
        <v>29</v>
      </c>
      <c r="AF8" s="47">
        <v>26</v>
      </c>
      <c r="AG8" s="45">
        <f t="shared" si="0"/>
        <v>55</v>
      </c>
      <c r="AH8" s="47"/>
      <c r="AI8" s="5"/>
      <c r="AJ8" s="63">
        <f t="shared" si="2"/>
        <v>18</v>
      </c>
      <c r="AK8" s="63">
        <f t="shared" si="2"/>
        <v>11</v>
      </c>
      <c r="AL8" s="63">
        <f>SUM(AJ8:AK8)</f>
        <v>29</v>
      </c>
    </row>
    <row r="9" spans="1:38" ht="61.5" x14ac:dyDescent="0.25">
      <c r="A9" s="45">
        <v>3</v>
      </c>
      <c r="B9" s="46" t="s">
        <v>13</v>
      </c>
      <c r="C9" s="47">
        <v>10</v>
      </c>
      <c r="D9" s="47">
        <v>8</v>
      </c>
      <c r="E9" s="45">
        <f t="shared" si="3"/>
        <v>18</v>
      </c>
      <c r="F9" s="47"/>
      <c r="G9" s="47">
        <v>10</v>
      </c>
      <c r="H9" s="47">
        <v>9</v>
      </c>
      <c r="I9" s="45">
        <f t="shared" si="4"/>
        <v>19</v>
      </c>
      <c r="J9" s="47"/>
      <c r="K9" s="47">
        <v>10</v>
      </c>
      <c r="L9" s="45">
        <v>8</v>
      </c>
      <c r="M9" s="45">
        <f t="shared" si="1"/>
        <v>18</v>
      </c>
      <c r="N9" s="56"/>
      <c r="O9" s="47">
        <v>9</v>
      </c>
      <c r="P9" s="47">
        <v>12</v>
      </c>
      <c r="Q9" s="45">
        <f t="shared" si="5"/>
        <v>21</v>
      </c>
      <c r="R9" s="47"/>
      <c r="S9" s="47">
        <v>12</v>
      </c>
      <c r="T9" s="47">
        <v>10</v>
      </c>
      <c r="U9" s="45">
        <f t="shared" si="6"/>
        <v>22</v>
      </c>
      <c r="V9" s="46"/>
      <c r="W9" s="47">
        <v>14</v>
      </c>
      <c r="X9" s="47">
        <v>11</v>
      </c>
      <c r="Y9" s="45">
        <f t="shared" si="7"/>
        <v>25</v>
      </c>
      <c r="Z9" s="46"/>
      <c r="AA9" s="106"/>
      <c r="AB9" s="106"/>
      <c r="AC9" s="106"/>
      <c r="AD9" s="106"/>
      <c r="AE9" s="58">
        <v>19</v>
      </c>
      <c r="AF9" s="58">
        <v>14</v>
      </c>
      <c r="AG9" s="45">
        <f t="shared" si="0"/>
        <v>33</v>
      </c>
      <c r="AH9" s="58"/>
      <c r="AI9" s="5"/>
      <c r="AJ9" s="63">
        <f t="shared" si="2"/>
        <v>65</v>
      </c>
      <c r="AK9" s="63">
        <f t="shared" si="2"/>
        <v>58</v>
      </c>
      <c r="AL9" s="63">
        <f>SUM(AJ9:AK9)</f>
        <v>123</v>
      </c>
    </row>
    <row r="10" spans="1:38" ht="61.5" x14ac:dyDescent="0.25">
      <c r="A10" s="45">
        <v>4</v>
      </c>
      <c r="B10" s="46" t="s">
        <v>14</v>
      </c>
      <c r="C10" s="47">
        <v>14</v>
      </c>
      <c r="D10" s="47">
        <v>11</v>
      </c>
      <c r="E10" s="45">
        <f t="shared" si="3"/>
        <v>25</v>
      </c>
      <c r="F10" s="47"/>
      <c r="G10" s="47">
        <v>10</v>
      </c>
      <c r="H10" s="47">
        <v>12</v>
      </c>
      <c r="I10" s="45">
        <f t="shared" si="4"/>
        <v>22</v>
      </c>
      <c r="J10" s="45"/>
      <c r="K10" s="45">
        <v>14</v>
      </c>
      <c r="L10" s="45">
        <v>17</v>
      </c>
      <c r="M10" s="45">
        <f t="shared" si="1"/>
        <v>31</v>
      </c>
      <c r="N10" s="45"/>
      <c r="O10" s="47">
        <v>18</v>
      </c>
      <c r="P10" s="45">
        <v>10</v>
      </c>
      <c r="Q10" s="45">
        <f t="shared" si="5"/>
        <v>28</v>
      </c>
      <c r="R10" s="45"/>
      <c r="S10" s="47">
        <v>19</v>
      </c>
      <c r="T10" s="47">
        <v>16</v>
      </c>
      <c r="U10" s="45">
        <f t="shared" si="6"/>
        <v>35</v>
      </c>
      <c r="V10" s="45"/>
      <c r="W10" s="45">
        <v>16</v>
      </c>
      <c r="X10" s="47">
        <v>30</v>
      </c>
      <c r="Y10" s="45">
        <f t="shared" si="7"/>
        <v>46</v>
      </c>
      <c r="Z10" s="26"/>
      <c r="AA10" s="117"/>
      <c r="AB10" s="117"/>
      <c r="AC10" s="117"/>
      <c r="AD10" s="117"/>
      <c r="AE10" s="49">
        <f>SUM(AE3:AE9)</f>
        <v>135</v>
      </c>
      <c r="AF10" s="49">
        <f>SUM(AF3:AF9)</f>
        <v>132</v>
      </c>
      <c r="AG10" s="49">
        <f>SUM(AG3:AG9)</f>
        <v>267</v>
      </c>
      <c r="AH10" s="49"/>
      <c r="AI10" s="5"/>
      <c r="AJ10" s="63">
        <f t="shared" si="2"/>
        <v>91</v>
      </c>
      <c r="AK10" s="63">
        <f t="shared" si="2"/>
        <v>96</v>
      </c>
      <c r="AL10" s="63">
        <f>SUM(AJ10:AK10)</f>
        <v>187</v>
      </c>
    </row>
    <row r="11" spans="1:38" ht="61.5" x14ac:dyDescent="0.25">
      <c r="A11" s="59">
        <v>5</v>
      </c>
      <c r="B11" s="48" t="s">
        <v>35</v>
      </c>
      <c r="C11" s="58">
        <v>20</v>
      </c>
      <c r="D11" s="58">
        <v>24</v>
      </c>
      <c r="E11" s="59">
        <f t="shared" si="3"/>
        <v>44</v>
      </c>
      <c r="F11" s="58"/>
      <c r="G11" s="58">
        <v>20</v>
      </c>
      <c r="H11" s="58">
        <v>25</v>
      </c>
      <c r="I11" s="59">
        <f t="shared" si="4"/>
        <v>45</v>
      </c>
      <c r="J11" s="56"/>
      <c r="K11" s="58">
        <v>31</v>
      </c>
      <c r="L11" s="58">
        <v>29</v>
      </c>
      <c r="M11" s="45">
        <f t="shared" si="1"/>
        <v>60</v>
      </c>
      <c r="N11" s="58"/>
      <c r="O11" s="58">
        <v>32</v>
      </c>
      <c r="P11" s="45">
        <v>29</v>
      </c>
      <c r="Q11" s="45">
        <f t="shared" si="5"/>
        <v>61</v>
      </c>
      <c r="R11" s="56"/>
      <c r="S11" s="47">
        <v>31</v>
      </c>
      <c r="T11" s="47">
        <v>28</v>
      </c>
      <c r="U11" s="45">
        <f t="shared" si="6"/>
        <v>59</v>
      </c>
      <c r="V11" s="58"/>
      <c r="W11" s="58">
        <v>35</v>
      </c>
      <c r="X11" s="58">
        <v>29</v>
      </c>
      <c r="Y11" s="45">
        <f t="shared" si="7"/>
        <v>64</v>
      </c>
      <c r="Z11" s="58"/>
      <c r="AA11" s="108"/>
      <c r="AB11" s="108"/>
      <c r="AC11" s="108"/>
      <c r="AD11" s="108"/>
      <c r="AE11" s="5"/>
      <c r="AF11" s="63">
        <f t="shared" ref="AF11:AG13" si="8">SUM(K11,O11,S11,W11,C11,G11)</f>
        <v>169</v>
      </c>
      <c r="AG11" s="63">
        <f t="shared" si="8"/>
        <v>164</v>
      </c>
      <c r="AH11" s="63">
        <f>SUM(AF11:AG11)</f>
        <v>333</v>
      </c>
    </row>
    <row r="12" spans="1:38" ht="55.5" x14ac:dyDescent="0.25">
      <c r="A12" s="45">
        <v>6</v>
      </c>
      <c r="B12" s="57" t="s">
        <v>62</v>
      </c>
      <c r="C12" s="47">
        <v>29</v>
      </c>
      <c r="D12" s="47">
        <v>28</v>
      </c>
      <c r="E12" s="45">
        <f t="shared" si="3"/>
        <v>57</v>
      </c>
      <c r="F12" s="47"/>
      <c r="G12" s="47">
        <v>30</v>
      </c>
      <c r="H12" s="47">
        <v>25</v>
      </c>
      <c r="I12" s="45">
        <f t="shared" si="4"/>
        <v>55</v>
      </c>
      <c r="J12" s="56"/>
      <c r="K12" s="47">
        <v>31</v>
      </c>
      <c r="L12" s="47">
        <v>25</v>
      </c>
      <c r="M12" s="45">
        <f t="shared" si="1"/>
        <v>56</v>
      </c>
      <c r="N12" s="47"/>
      <c r="O12" s="47">
        <v>28</v>
      </c>
      <c r="P12" s="45">
        <v>23</v>
      </c>
      <c r="Q12" s="45">
        <f t="shared" si="5"/>
        <v>51</v>
      </c>
      <c r="R12" s="56"/>
      <c r="S12" s="47">
        <v>25</v>
      </c>
      <c r="T12" s="47">
        <v>19</v>
      </c>
      <c r="U12" s="45">
        <f t="shared" si="6"/>
        <v>44</v>
      </c>
      <c r="V12" s="47"/>
      <c r="W12" s="47">
        <v>30</v>
      </c>
      <c r="X12" s="47">
        <v>23</v>
      </c>
      <c r="Y12" s="45">
        <f t="shared" si="7"/>
        <v>53</v>
      </c>
      <c r="Z12" s="47"/>
      <c r="AA12" s="62"/>
      <c r="AB12" s="62"/>
      <c r="AC12" s="62"/>
      <c r="AD12" s="62"/>
      <c r="AE12" s="5"/>
      <c r="AF12" s="63">
        <f t="shared" si="8"/>
        <v>173</v>
      </c>
      <c r="AG12" s="63">
        <f t="shared" si="8"/>
        <v>143</v>
      </c>
      <c r="AH12" s="63">
        <f>SUM(AF12:AG12)</f>
        <v>316</v>
      </c>
    </row>
    <row r="13" spans="1:38" ht="61.5" x14ac:dyDescent="0.25">
      <c r="A13" s="45">
        <v>7</v>
      </c>
      <c r="B13" s="46" t="s">
        <v>17</v>
      </c>
      <c r="C13" s="58">
        <v>18</v>
      </c>
      <c r="D13" s="58">
        <v>10</v>
      </c>
      <c r="E13" s="59">
        <f t="shared" si="3"/>
        <v>28</v>
      </c>
      <c r="F13" s="58"/>
      <c r="G13" s="58">
        <v>17</v>
      </c>
      <c r="H13" s="58">
        <v>10</v>
      </c>
      <c r="I13" s="59">
        <f t="shared" si="4"/>
        <v>27</v>
      </c>
      <c r="J13" s="56"/>
      <c r="K13" s="58">
        <v>19</v>
      </c>
      <c r="L13" s="58">
        <v>13</v>
      </c>
      <c r="M13" s="45">
        <f t="shared" si="1"/>
        <v>32</v>
      </c>
      <c r="N13" s="58"/>
      <c r="O13" s="58">
        <v>15</v>
      </c>
      <c r="P13" s="45">
        <v>17</v>
      </c>
      <c r="Q13" s="45">
        <f t="shared" si="5"/>
        <v>32</v>
      </c>
      <c r="R13" s="56"/>
      <c r="S13" s="47">
        <v>20</v>
      </c>
      <c r="T13" s="47">
        <v>21</v>
      </c>
      <c r="U13" s="45">
        <f t="shared" si="6"/>
        <v>41</v>
      </c>
      <c r="V13" s="58"/>
      <c r="W13" s="58">
        <v>18</v>
      </c>
      <c r="X13" s="58">
        <v>14</v>
      </c>
      <c r="Y13" s="45">
        <f t="shared" si="7"/>
        <v>32</v>
      </c>
      <c r="Z13" s="58"/>
      <c r="AA13" s="108"/>
      <c r="AB13" s="108"/>
      <c r="AC13" s="108"/>
      <c r="AD13" s="108"/>
      <c r="AE13" s="5"/>
      <c r="AF13" s="63">
        <f t="shared" si="8"/>
        <v>107</v>
      </c>
      <c r="AG13" s="63">
        <f t="shared" si="8"/>
        <v>85</v>
      </c>
      <c r="AH13" s="63">
        <f>SUM(AF13:AG13)</f>
        <v>192</v>
      </c>
    </row>
    <row r="14" spans="1:38" ht="30.75" x14ac:dyDescent="0.25">
      <c r="A14" s="251" t="s">
        <v>5</v>
      </c>
      <c r="B14" s="252"/>
      <c r="C14" s="49">
        <f>SUM(C7:C13)</f>
        <v>121</v>
      </c>
      <c r="D14" s="49">
        <f>SUM(D7:D13)</f>
        <v>107</v>
      </c>
      <c r="E14" s="49">
        <f>SUM(E7:E13)</f>
        <v>228</v>
      </c>
      <c r="F14" s="49"/>
      <c r="G14" s="49">
        <f>SUM(G7:G13)</f>
        <v>117</v>
      </c>
      <c r="H14" s="49">
        <f>SUM(H7:H13)</f>
        <v>107</v>
      </c>
      <c r="I14" s="49">
        <f>SUM(I7:I13)</f>
        <v>224</v>
      </c>
      <c r="J14" s="55"/>
      <c r="K14" s="49">
        <f>SUM(K7:K13)</f>
        <v>137</v>
      </c>
      <c r="L14" s="49">
        <f>SUM(L7:L13)</f>
        <v>120</v>
      </c>
      <c r="M14" s="49">
        <f>SUM(M7:M13)</f>
        <v>257</v>
      </c>
      <c r="N14" s="49"/>
      <c r="O14" s="49">
        <f>SUM(O7:O13)</f>
        <v>129</v>
      </c>
      <c r="P14" s="49">
        <f>SUM(P7:P13)</f>
        <v>123</v>
      </c>
      <c r="Q14" s="49">
        <f>SUM(Q7:Q13)</f>
        <v>252</v>
      </c>
      <c r="R14" s="55"/>
      <c r="S14" s="49">
        <f>SUM(S7:S13)</f>
        <v>135</v>
      </c>
      <c r="T14" s="49">
        <f>SUM(T7:T13)</f>
        <v>127</v>
      </c>
      <c r="U14" s="49">
        <f>SUM(U7:U13)</f>
        <v>262</v>
      </c>
      <c r="V14" s="64"/>
      <c r="W14" s="49">
        <f>SUM(W7:W13)</f>
        <v>144</v>
      </c>
      <c r="X14" s="49">
        <f>SUM(X7:X13)</f>
        <v>137</v>
      </c>
      <c r="Y14" s="49">
        <f>SUM(Y7:Y13)</f>
        <v>281</v>
      </c>
      <c r="Z14" s="49"/>
      <c r="AA14" s="60"/>
      <c r="AB14" s="60"/>
      <c r="AC14" s="60"/>
      <c r="AD14" s="60"/>
      <c r="AE14" s="5"/>
      <c r="AF14" s="6"/>
      <c r="AG14" s="6"/>
      <c r="AH14" s="6"/>
    </row>
    <row r="18" spans="1:34" ht="30" x14ac:dyDescent="0.25">
      <c r="A18" s="96"/>
      <c r="B18" s="97" t="s">
        <v>34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61"/>
      <c r="AB18" s="61"/>
      <c r="AC18" s="61"/>
      <c r="AD18" s="61"/>
      <c r="AE18" s="90"/>
      <c r="AF18" s="98"/>
      <c r="AG18" s="98"/>
      <c r="AH18" s="98"/>
    </row>
    <row r="19" spans="1:34" ht="30" x14ac:dyDescent="0.25">
      <c r="A19" s="253" t="s">
        <v>1</v>
      </c>
      <c r="B19" s="254" t="s">
        <v>0</v>
      </c>
      <c r="C19" s="255" t="s">
        <v>8</v>
      </c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115"/>
      <c r="AB19" s="115"/>
      <c r="AC19" s="115"/>
      <c r="AD19" s="115"/>
      <c r="AE19" s="92"/>
      <c r="AF19" s="246" t="s">
        <v>7</v>
      </c>
      <c r="AG19" s="257"/>
      <c r="AH19" s="242" t="s">
        <v>5</v>
      </c>
    </row>
    <row r="20" spans="1:34" ht="30" x14ac:dyDescent="0.25">
      <c r="A20" s="253"/>
      <c r="B20" s="254"/>
      <c r="C20" s="240" t="s">
        <v>75</v>
      </c>
      <c r="D20" s="240"/>
      <c r="E20" s="240"/>
      <c r="F20" s="240"/>
      <c r="G20" s="240" t="s">
        <v>76</v>
      </c>
      <c r="H20" s="240"/>
      <c r="I20" s="240"/>
      <c r="J20" s="240"/>
      <c r="K20" s="240" t="s">
        <v>77</v>
      </c>
      <c r="L20" s="240"/>
      <c r="M20" s="240"/>
      <c r="N20" s="240"/>
      <c r="O20" s="240" t="s">
        <v>78</v>
      </c>
      <c r="P20" s="240"/>
      <c r="Q20" s="240"/>
      <c r="R20" s="240"/>
      <c r="S20" s="240" t="s">
        <v>79</v>
      </c>
      <c r="T20" s="240"/>
      <c r="U20" s="240"/>
      <c r="V20" s="240"/>
      <c r="W20" s="240" t="s">
        <v>80</v>
      </c>
      <c r="X20" s="240"/>
      <c r="Y20" s="240"/>
      <c r="Z20" s="259"/>
      <c r="AA20" s="118"/>
      <c r="AB20" s="118"/>
      <c r="AC20" s="118"/>
      <c r="AD20" s="118"/>
      <c r="AE20" s="92"/>
      <c r="AF20" s="258"/>
      <c r="AG20" s="249"/>
      <c r="AH20" s="250"/>
    </row>
    <row r="21" spans="1:34" ht="30" x14ac:dyDescent="0.25">
      <c r="A21" s="253"/>
      <c r="B21" s="254"/>
      <c r="C21" s="44" t="s">
        <v>2</v>
      </c>
      <c r="D21" s="44" t="s">
        <v>3</v>
      </c>
      <c r="E21" s="44" t="s">
        <v>4</v>
      </c>
      <c r="F21" s="44" t="s">
        <v>10</v>
      </c>
      <c r="G21" s="44" t="s">
        <v>2</v>
      </c>
      <c r="H21" s="44" t="s">
        <v>3</v>
      </c>
      <c r="I21" s="44" t="s">
        <v>4</v>
      </c>
      <c r="J21" s="44" t="s">
        <v>10</v>
      </c>
      <c r="K21" s="44" t="s">
        <v>2</v>
      </c>
      <c r="L21" s="44" t="s">
        <v>3</v>
      </c>
      <c r="M21" s="44" t="s">
        <v>4</v>
      </c>
      <c r="N21" s="44" t="s">
        <v>10</v>
      </c>
      <c r="O21" s="44" t="s">
        <v>2</v>
      </c>
      <c r="P21" s="44" t="s">
        <v>3</v>
      </c>
      <c r="Q21" s="44" t="s">
        <v>4</v>
      </c>
      <c r="R21" s="44" t="s">
        <v>10</v>
      </c>
      <c r="S21" s="44" t="s">
        <v>2</v>
      </c>
      <c r="T21" s="44" t="s">
        <v>3</v>
      </c>
      <c r="U21" s="44" t="s">
        <v>4</v>
      </c>
      <c r="V21" s="44" t="s">
        <v>10</v>
      </c>
      <c r="W21" s="44" t="s">
        <v>2</v>
      </c>
      <c r="X21" s="44" t="s">
        <v>3</v>
      </c>
      <c r="Y21" s="44" t="s">
        <v>4</v>
      </c>
      <c r="Z21" s="80" t="s">
        <v>10</v>
      </c>
      <c r="AA21" s="119"/>
      <c r="AB21" s="119"/>
      <c r="AC21" s="119"/>
      <c r="AD21" s="119"/>
      <c r="AE21" s="92"/>
      <c r="AF21" s="88" t="s">
        <v>2</v>
      </c>
      <c r="AG21" s="81" t="s">
        <v>3</v>
      </c>
      <c r="AH21" s="81" t="s">
        <v>4</v>
      </c>
    </row>
    <row r="22" spans="1:34" ht="30.75" x14ac:dyDescent="0.25">
      <c r="A22" s="45">
        <v>1</v>
      </c>
      <c r="B22" s="46" t="s">
        <v>61</v>
      </c>
      <c r="C22" s="58">
        <v>28</v>
      </c>
      <c r="D22" s="58">
        <v>22</v>
      </c>
      <c r="E22" s="59">
        <f t="shared" ref="E22:E28" si="9">SUM(C22:D22)</f>
        <v>50</v>
      </c>
      <c r="F22" s="58"/>
      <c r="G22" s="58">
        <v>27</v>
      </c>
      <c r="H22" s="58">
        <v>27</v>
      </c>
      <c r="I22" s="59">
        <f t="shared" ref="I22:I28" si="10">SUM(G22:H22)</f>
        <v>54</v>
      </c>
      <c r="J22" s="47"/>
      <c r="K22" s="47">
        <v>31</v>
      </c>
      <c r="L22" s="47">
        <v>28</v>
      </c>
      <c r="M22" s="45">
        <f>SUM(K22:L22)</f>
        <v>59</v>
      </c>
      <c r="N22" s="47"/>
      <c r="O22" s="47">
        <v>29</v>
      </c>
      <c r="P22" s="45">
        <v>29</v>
      </c>
      <c r="Q22" s="45">
        <f>SUM(O22:P22)</f>
        <v>58</v>
      </c>
      <c r="R22" s="56"/>
      <c r="S22" s="47">
        <v>30</v>
      </c>
      <c r="T22" s="47">
        <v>26</v>
      </c>
      <c r="U22" s="45">
        <f>SUM(S22:T22)</f>
        <v>56</v>
      </c>
      <c r="V22" s="47"/>
      <c r="W22" s="47">
        <v>26</v>
      </c>
      <c r="X22" s="47">
        <v>31</v>
      </c>
      <c r="Y22" s="45">
        <f>SUM(W22:X22)</f>
        <v>57</v>
      </c>
      <c r="Z22" s="83"/>
      <c r="AA22" s="120"/>
      <c r="AB22" s="120"/>
      <c r="AC22" s="120"/>
      <c r="AD22" s="120"/>
      <c r="AE22" s="92"/>
      <c r="AF22" s="89">
        <f>SUM(K22,O22,S22,W22,C22,G22)</f>
        <v>171</v>
      </c>
      <c r="AG22" s="63">
        <f>SUM(L22,P22,T22,X22,D22,H22)</f>
        <v>163</v>
      </c>
      <c r="AH22" s="63">
        <f t="shared" ref="AH22:AH28" si="11">SUM(AF22:AG22)</f>
        <v>334</v>
      </c>
    </row>
    <row r="23" spans="1:34" ht="61.5" x14ac:dyDescent="0.25">
      <c r="A23" s="45">
        <v>2</v>
      </c>
      <c r="B23" s="46" t="s">
        <v>12</v>
      </c>
      <c r="C23" s="58">
        <v>2</v>
      </c>
      <c r="D23" s="58">
        <v>3</v>
      </c>
      <c r="E23" s="59">
        <f t="shared" si="9"/>
        <v>5</v>
      </c>
      <c r="F23" s="58"/>
      <c r="G23" s="58">
        <v>3</v>
      </c>
      <c r="H23" s="58">
        <v>2</v>
      </c>
      <c r="I23" s="59">
        <f t="shared" si="10"/>
        <v>5</v>
      </c>
      <c r="J23" s="47"/>
      <c r="K23" s="47">
        <v>2</v>
      </c>
      <c r="L23" s="47">
        <v>1</v>
      </c>
      <c r="M23" s="45">
        <f t="shared" ref="M23:M28" si="12">SUM(K23:L23)</f>
        <v>3</v>
      </c>
      <c r="N23" s="47"/>
      <c r="O23" s="47">
        <v>1</v>
      </c>
      <c r="P23" s="45">
        <v>2</v>
      </c>
      <c r="Q23" s="45">
        <f t="shared" ref="Q23:Q28" si="13">SUM(O23:P23)</f>
        <v>3</v>
      </c>
      <c r="R23" s="56"/>
      <c r="S23" s="47">
        <v>3</v>
      </c>
      <c r="T23" s="47">
        <v>2</v>
      </c>
      <c r="U23" s="45">
        <f t="shared" ref="U23:U28" si="14">SUM(S23:T23)</f>
        <v>5</v>
      </c>
      <c r="V23" s="47"/>
      <c r="W23" s="47">
        <v>2</v>
      </c>
      <c r="X23" s="47">
        <v>2</v>
      </c>
      <c r="Y23" s="45">
        <f t="shared" ref="Y23:Y28" si="15">SUM(W23:X23)</f>
        <v>4</v>
      </c>
      <c r="Z23" s="83"/>
      <c r="AA23" s="120"/>
      <c r="AB23" s="120"/>
      <c r="AC23" s="120"/>
      <c r="AD23" s="120"/>
      <c r="AE23" s="92"/>
      <c r="AF23" s="89">
        <f t="shared" ref="AF23:AF28" si="16">SUM(K23,O23,S23,W23,C23,G23)</f>
        <v>13</v>
      </c>
      <c r="AG23" s="63">
        <f t="shared" ref="AG23:AG28" si="17">SUM(L23,P23,T23,X23,D23,H23)</f>
        <v>12</v>
      </c>
      <c r="AH23" s="63">
        <f t="shared" si="11"/>
        <v>25</v>
      </c>
    </row>
    <row r="24" spans="1:34" ht="61.5" x14ac:dyDescent="0.25">
      <c r="A24" s="45">
        <v>3</v>
      </c>
      <c r="B24" s="46" t="s">
        <v>13</v>
      </c>
      <c r="C24" s="47">
        <v>10</v>
      </c>
      <c r="D24" s="47">
        <v>9</v>
      </c>
      <c r="E24" s="45">
        <f t="shared" si="9"/>
        <v>19</v>
      </c>
      <c r="F24" s="47"/>
      <c r="G24" s="47">
        <v>12</v>
      </c>
      <c r="H24" s="47">
        <v>13</v>
      </c>
      <c r="I24" s="45">
        <f t="shared" si="10"/>
        <v>25</v>
      </c>
      <c r="J24" s="47"/>
      <c r="K24" s="47">
        <v>11</v>
      </c>
      <c r="L24" s="47">
        <v>8</v>
      </c>
      <c r="M24" s="45">
        <f t="shared" si="12"/>
        <v>19</v>
      </c>
      <c r="N24" s="47"/>
      <c r="O24" s="47">
        <v>12</v>
      </c>
      <c r="P24" s="45">
        <v>8</v>
      </c>
      <c r="Q24" s="45">
        <f t="shared" si="13"/>
        <v>20</v>
      </c>
      <c r="R24" s="56"/>
      <c r="S24" s="47">
        <v>11</v>
      </c>
      <c r="T24" s="47">
        <v>10</v>
      </c>
      <c r="U24" s="45">
        <f t="shared" si="14"/>
        <v>21</v>
      </c>
      <c r="V24" s="47"/>
      <c r="W24" s="47">
        <v>12</v>
      </c>
      <c r="X24" s="47">
        <v>11</v>
      </c>
      <c r="Y24" s="45">
        <f t="shared" si="15"/>
        <v>23</v>
      </c>
      <c r="Z24" s="84"/>
      <c r="AA24" s="105"/>
      <c r="AB24" s="105"/>
      <c r="AC24" s="105"/>
      <c r="AD24" s="105"/>
      <c r="AE24" s="92"/>
      <c r="AF24" s="89">
        <f t="shared" si="16"/>
        <v>68</v>
      </c>
      <c r="AG24" s="63">
        <f t="shared" si="17"/>
        <v>59</v>
      </c>
      <c r="AH24" s="63">
        <f t="shared" si="11"/>
        <v>127</v>
      </c>
    </row>
    <row r="25" spans="1:34" ht="61.5" x14ac:dyDescent="0.25">
      <c r="A25" s="45">
        <v>4</v>
      </c>
      <c r="B25" s="46" t="s">
        <v>14</v>
      </c>
      <c r="C25" s="47">
        <v>10</v>
      </c>
      <c r="D25" s="47">
        <v>16</v>
      </c>
      <c r="E25" s="45">
        <f t="shared" si="9"/>
        <v>26</v>
      </c>
      <c r="F25" s="47"/>
      <c r="G25" s="45">
        <v>16</v>
      </c>
      <c r="H25" s="45">
        <v>17</v>
      </c>
      <c r="I25" s="45">
        <f t="shared" si="10"/>
        <v>33</v>
      </c>
      <c r="J25" s="45"/>
      <c r="K25" s="45">
        <v>23</v>
      </c>
      <c r="L25" s="45">
        <v>23</v>
      </c>
      <c r="M25" s="45">
        <f t="shared" si="12"/>
        <v>46</v>
      </c>
      <c r="N25" s="45"/>
      <c r="O25" s="47">
        <v>27</v>
      </c>
      <c r="P25" s="45">
        <v>24</v>
      </c>
      <c r="Q25" s="45">
        <f t="shared" si="13"/>
        <v>51</v>
      </c>
      <c r="R25" s="45"/>
      <c r="S25" s="47">
        <v>24</v>
      </c>
      <c r="T25" s="47">
        <v>24</v>
      </c>
      <c r="U25" s="45">
        <f t="shared" si="14"/>
        <v>48</v>
      </c>
      <c r="V25" s="45"/>
      <c r="W25" s="45">
        <v>21</v>
      </c>
      <c r="X25" s="47">
        <v>19</v>
      </c>
      <c r="Y25" s="45">
        <f t="shared" si="15"/>
        <v>40</v>
      </c>
      <c r="Z25" s="85"/>
      <c r="AA25" s="121"/>
      <c r="AB25" s="121"/>
      <c r="AC25" s="121"/>
      <c r="AD25" s="121"/>
      <c r="AE25" s="92"/>
      <c r="AF25" s="89">
        <f t="shared" si="16"/>
        <v>121</v>
      </c>
      <c r="AG25" s="63">
        <f t="shared" si="17"/>
        <v>123</v>
      </c>
      <c r="AH25" s="63">
        <f t="shared" si="11"/>
        <v>244</v>
      </c>
    </row>
    <row r="26" spans="1:34" ht="61.5" x14ac:dyDescent="0.25">
      <c r="A26" s="59">
        <v>5</v>
      </c>
      <c r="B26" s="48" t="s">
        <v>35</v>
      </c>
      <c r="C26" s="47">
        <v>35</v>
      </c>
      <c r="D26" s="47">
        <v>30</v>
      </c>
      <c r="E26" s="45">
        <f t="shared" si="9"/>
        <v>65</v>
      </c>
      <c r="F26" s="47"/>
      <c r="G26" s="58">
        <v>27</v>
      </c>
      <c r="H26" s="58">
        <v>25</v>
      </c>
      <c r="I26" s="45">
        <f t="shared" si="10"/>
        <v>52</v>
      </c>
      <c r="J26" s="56"/>
      <c r="K26" s="58">
        <v>29</v>
      </c>
      <c r="L26" s="58">
        <v>32</v>
      </c>
      <c r="M26" s="45">
        <f t="shared" si="12"/>
        <v>61</v>
      </c>
      <c r="N26" s="58"/>
      <c r="O26" s="58">
        <v>32</v>
      </c>
      <c r="P26" s="45">
        <v>29</v>
      </c>
      <c r="Q26" s="45">
        <f t="shared" si="13"/>
        <v>61</v>
      </c>
      <c r="R26" s="56"/>
      <c r="S26" s="47">
        <v>30</v>
      </c>
      <c r="T26" s="47">
        <v>28</v>
      </c>
      <c r="U26" s="45">
        <f t="shared" si="14"/>
        <v>58</v>
      </c>
      <c r="V26" s="58"/>
      <c r="W26" s="58">
        <v>33</v>
      </c>
      <c r="X26" s="58">
        <v>31</v>
      </c>
      <c r="Y26" s="45">
        <f t="shared" si="15"/>
        <v>64</v>
      </c>
      <c r="Z26" s="86"/>
      <c r="AA26" s="122"/>
      <c r="AB26" s="122"/>
      <c r="AC26" s="122"/>
      <c r="AD26" s="122"/>
      <c r="AE26" s="92"/>
      <c r="AF26" s="89">
        <f t="shared" si="16"/>
        <v>186</v>
      </c>
      <c r="AG26" s="63">
        <f t="shared" si="17"/>
        <v>175</v>
      </c>
      <c r="AH26" s="63">
        <f t="shared" si="11"/>
        <v>361</v>
      </c>
    </row>
    <row r="27" spans="1:34" ht="55.5" x14ac:dyDescent="0.25">
      <c r="A27" s="45">
        <v>6</v>
      </c>
      <c r="B27" s="57" t="s">
        <v>62</v>
      </c>
      <c r="C27" s="47">
        <v>30</v>
      </c>
      <c r="D27" s="47">
        <v>26</v>
      </c>
      <c r="E27" s="45">
        <f t="shared" si="9"/>
        <v>56</v>
      </c>
      <c r="F27" s="47"/>
      <c r="G27" s="47">
        <v>29</v>
      </c>
      <c r="H27" s="47">
        <v>27</v>
      </c>
      <c r="I27" s="45">
        <f t="shared" si="10"/>
        <v>56</v>
      </c>
      <c r="J27" s="56"/>
      <c r="K27" s="47">
        <v>30</v>
      </c>
      <c r="L27" s="47">
        <v>25</v>
      </c>
      <c r="M27" s="45">
        <f t="shared" si="12"/>
        <v>55</v>
      </c>
      <c r="N27" s="47"/>
      <c r="O27" s="47">
        <v>32</v>
      </c>
      <c r="P27" s="45">
        <v>28</v>
      </c>
      <c r="Q27" s="45">
        <f t="shared" si="13"/>
        <v>60</v>
      </c>
      <c r="R27" s="56"/>
      <c r="S27" s="47">
        <v>33</v>
      </c>
      <c r="T27" s="47">
        <v>27</v>
      </c>
      <c r="U27" s="45">
        <f t="shared" si="14"/>
        <v>60</v>
      </c>
      <c r="V27" s="47"/>
      <c r="W27" s="47">
        <v>29</v>
      </c>
      <c r="X27" s="47">
        <v>28</v>
      </c>
      <c r="Y27" s="45">
        <f t="shared" si="15"/>
        <v>57</v>
      </c>
      <c r="Z27" s="83"/>
      <c r="AA27" s="120"/>
      <c r="AB27" s="120"/>
      <c r="AC27" s="120"/>
      <c r="AD27" s="120"/>
      <c r="AE27" s="92"/>
      <c r="AF27" s="89">
        <f t="shared" si="16"/>
        <v>183</v>
      </c>
      <c r="AG27" s="63">
        <f t="shared" si="17"/>
        <v>161</v>
      </c>
      <c r="AH27" s="63">
        <f t="shared" si="11"/>
        <v>344</v>
      </c>
    </row>
    <row r="28" spans="1:34" ht="61.5" x14ac:dyDescent="0.25">
      <c r="A28" s="45">
        <v>7</v>
      </c>
      <c r="B28" s="46" t="s">
        <v>17</v>
      </c>
      <c r="C28" s="47">
        <v>21</v>
      </c>
      <c r="D28" s="47">
        <v>20</v>
      </c>
      <c r="E28" s="45">
        <f t="shared" si="9"/>
        <v>41</v>
      </c>
      <c r="F28" s="47"/>
      <c r="G28" s="58">
        <v>19</v>
      </c>
      <c r="H28" s="58">
        <v>20</v>
      </c>
      <c r="I28" s="45">
        <f t="shared" si="10"/>
        <v>39</v>
      </c>
      <c r="J28" s="56"/>
      <c r="K28" s="58">
        <v>17</v>
      </c>
      <c r="L28" s="58">
        <v>15</v>
      </c>
      <c r="M28" s="45">
        <f t="shared" si="12"/>
        <v>32</v>
      </c>
      <c r="N28" s="58"/>
      <c r="O28" s="58">
        <v>14</v>
      </c>
      <c r="P28" s="45">
        <v>14</v>
      </c>
      <c r="Q28" s="45">
        <f t="shared" si="13"/>
        <v>28</v>
      </c>
      <c r="R28" s="56"/>
      <c r="S28" s="47">
        <v>17</v>
      </c>
      <c r="T28" s="47">
        <v>14</v>
      </c>
      <c r="U28" s="45">
        <f t="shared" si="14"/>
        <v>31</v>
      </c>
      <c r="V28" s="58"/>
      <c r="W28" s="58">
        <v>20</v>
      </c>
      <c r="X28" s="58">
        <v>14</v>
      </c>
      <c r="Y28" s="45">
        <f t="shared" si="15"/>
        <v>34</v>
      </c>
      <c r="Z28" s="86"/>
      <c r="AA28" s="122"/>
      <c r="AB28" s="122"/>
      <c r="AC28" s="122"/>
      <c r="AD28" s="122"/>
      <c r="AE28" s="92"/>
      <c r="AF28" s="93">
        <f t="shared" si="16"/>
        <v>108</v>
      </c>
      <c r="AG28" s="94">
        <f t="shared" si="17"/>
        <v>97</v>
      </c>
      <c r="AH28" s="94">
        <f t="shared" si="11"/>
        <v>205</v>
      </c>
    </row>
    <row r="29" spans="1:34" ht="30.75" x14ac:dyDescent="0.25">
      <c r="A29" s="251" t="s">
        <v>5</v>
      </c>
      <c r="B29" s="252"/>
      <c r="C29" s="49">
        <f>SUM(C22:C28)</f>
        <v>136</v>
      </c>
      <c r="D29" s="49">
        <f>SUM(D22:D28)</f>
        <v>126</v>
      </c>
      <c r="E29" s="49">
        <f>SUM(E22:E28)</f>
        <v>262</v>
      </c>
      <c r="F29" s="49"/>
      <c r="G29" s="49">
        <f>SUM(G22:G28)</f>
        <v>133</v>
      </c>
      <c r="H29" s="49">
        <f>SUM(H22:H28)</f>
        <v>131</v>
      </c>
      <c r="I29" s="49">
        <f>SUM(I22:I28)</f>
        <v>264</v>
      </c>
      <c r="J29" s="55"/>
      <c r="K29" s="49">
        <f>SUM(K22:K28)</f>
        <v>143</v>
      </c>
      <c r="L29" s="49">
        <f>SUM(L22:L28)</f>
        <v>132</v>
      </c>
      <c r="M29" s="49">
        <f>SUM(M22:M28)</f>
        <v>275</v>
      </c>
      <c r="N29" s="49"/>
      <c r="O29" s="49">
        <f>SUM(O22:O28)</f>
        <v>147</v>
      </c>
      <c r="P29" s="49">
        <f>SUM(P22:P28)</f>
        <v>134</v>
      </c>
      <c r="Q29" s="49">
        <f>SUM(Q22:Q28)</f>
        <v>281</v>
      </c>
      <c r="R29" s="55"/>
      <c r="S29" s="49">
        <f>SUM(S22:S28)</f>
        <v>148</v>
      </c>
      <c r="T29" s="49">
        <f>SUM(T22:T28)</f>
        <v>131</v>
      </c>
      <c r="U29" s="49">
        <f>SUM(U22:U28)</f>
        <v>279</v>
      </c>
      <c r="V29" s="64"/>
      <c r="W29" s="49">
        <f>SUM(W22:W28)</f>
        <v>143</v>
      </c>
      <c r="X29" s="49">
        <f>SUM(X22:X28)</f>
        <v>136</v>
      </c>
      <c r="Y29" s="49">
        <f>SUM(Y22:Y28)</f>
        <v>279</v>
      </c>
      <c r="Z29" s="87"/>
      <c r="AA29" s="114"/>
      <c r="AB29" s="114"/>
      <c r="AC29" s="114"/>
      <c r="AD29" s="114"/>
      <c r="AE29" s="91"/>
      <c r="AF29" s="95"/>
      <c r="AG29" s="95"/>
      <c r="AH29" s="95"/>
    </row>
    <row r="34" spans="1:34" ht="30" x14ac:dyDescent="0.25">
      <c r="A34" s="96"/>
      <c r="B34" s="97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61"/>
      <c r="AB34" s="61"/>
      <c r="AC34" s="61"/>
      <c r="AD34" s="61"/>
      <c r="AE34" s="90"/>
      <c r="AF34" s="98"/>
      <c r="AG34" s="98"/>
      <c r="AH34" s="98"/>
    </row>
    <row r="35" spans="1:34" ht="30" x14ac:dyDescent="0.25">
      <c r="A35" s="247" t="s">
        <v>1</v>
      </c>
      <c r="B35" s="248" t="s">
        <v>0</v>
      </c>
      <c r="C35" s="247" t="s">
        <v>8</v>
      </c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103"/>
      <c r="AB35" s="103"/>
      <c r="AC35" s="103"/>
      <c r="AD35" s="103"/>
      <c r="AE35" s="92"/>
      <c r="AF35" s="249" t="s">
        <v>7</v>
      </c>
      <c r="AG35" s="249"/>
      <c r="AH35" s="250" t="s">
        <v>5</v>
      </c>
    </row>
    <row r="36" spans="1:34" ht="30" x14ac:dyDescent="0.25">
      <c r="A36" s="247"/>
      <c r="B36" s="248"/>
      <c r="C36" s="240" t="s">
        <v>81</v>
      </c>
      <c r="D36" s="240"/>
      <c r="E36" s="240"/>
      <c r="F36" s="240"/>
      <c r="G36" s="240" t="s">
        <v>82</v>
      </c>
      <c r="H36" s="240"/>
      <c r="I36" s="240"/>
      <c r="J36" s="240"/>
      <c r="K36" s="240" t="s">
        <v>83</v>
      </c>
      <c r="L36" s="240"/>
      <c r="M36" s="240"/>
      <c r="N36" s="240"/>
      <c r="O36" s="240" t="s">
        <v>84</v>
      </c>
      <c r="P36" s="240"/>
      <c r="Q36" s="240"/>
      <c r="R36" s="240"/>
      <c r="S36" s="240" t="s">
        <v>85</v>
      </c>
      <c r="T36" s="240"/>
      <c r="U36" s="240"/>
      <c r="V36" s="240"/>
      <c r="W36" s="240" t="s">
        <v>86</v>
      </c>
      <c r="X36" s="240"/>
      <c r="Y36" s="240"/>
      <c r="Z36" s="240"/>
      <c r="AA36" s="109"/>
      <c r="AB36" s="109"/>
      <c r="AC36" s="109"/>
      <c r="AD36" s="109"/>
      <c r="AE36" s="92"/>
      <c r="AF36" s="249"/>
      <c r="AG36" s="249"/>
      <c r="AH36" s="250"/>
    </row>
    <row r="37" spans="1:34" ht="30" x14ac:dyDescent="0.25">
      <c r="A37" s="247"/>
      <c r="B37" s="248"/>
      <c r="C37" s="44" t="s">
        <v>2</v>
      </c>
      <c r="D37" s="44" t="s">
        <v>3</v>
      </c>
      <c r="E37" s="44" t="s">
        <v>4</v>
      </c>
      <c r="F37" s="44" t="s">
        <v>10</v>
      </c>
      <c r="G37" s="44" t="s">
        <v>2</v>
      </c>
      <c r="H37" s="44" t="s">
        <v>3</v>
      </c>
      <c r="I37" s="44" t="s">
        <v>4</v>
      </c>
      <c r="J37" s="44" t="s">
        <v>10</v>
      </c>
      <c r="K37" s="44" t="s">
        <v>2</v>
      </c>
      <c r="L37" s="44" t="s">
        <v>3</v>
      </c>
      <c r="M37" s="44" t="s">
        <v>4</v>
      </c>
      <c r="N37" s="44" t="s">
        <v>10</v>
      </c>
      <c r="O37" s="44" t="s">
        <v>2</v>
      </c>
      <c r="P37" s="44" t="s">
        <v>3</v>
      </c>
      <c r="Q37" s="44" t="s">
        <v>4</v>
      </c>
      <c r="R37" s="44" t="s">
        <v>10</v>
      </c>
      <c r="S37" s="44" t="s">
        <v>2</v>
      </c>
      <c r="T37" s="44" t="s">
        <v>3</v>
      </c>
      <c r="U37" s="44" t="s">
        <v>4</v>
      </c>
      <c r="V37" s="44" t="s">
        <v>10</v>
      </c>
      <c r="W37" s="44" t="s">
        <v>2</v>
      </c>
      <c r="X37" s="44" t="s">
        <v>3</v>
      </c>
      <c r="Y37" s="44" t="s">
        <v>4</v>
      </c>
      <c r="Z37" s="44" t="s">
        <v>10</v>
      </c>
      <c r="AA37" s="103"/>
      <c r="AB37" s="103"/>
      <c r="AC37" s="103"/>
      <c r="AD37" s="103"/>
      <c r="AE37" s="92"/>
      <c r="AF37" s="82" t="s">
        <v>2</v>
      </c>
      <c r="AG37" s="82" t="s">
        <v>3</v>
      </c>
      <c r="AH37" s="82" t="s">
        <v>4</v>
      </c>
    </row>
    <row r="38" spans="1:34" ht="36" customHeight="1" x14ac:dyDescent="0.25">
      <c r="A38" s="45">
        <v>1</v>
      </c>
      <c r="B38" s="46" t="s">
        <v>61</v>
      </c>
      <c r="C38" s="47">
        <v>32</v>
      </c>
      <c r="D38" s="47">
        <v>27</v>
      </c>
      <c r="E38" s="45">
        <f>SUM(C38:D38)</f>
        <v>59</v>
      </c>
      <c r="F38" s="47"/>
      <c r="G38" s="47">
        <v>29</v>
      </c>
      <c r="H38" s="47">
        <v>30</v>
      </c>
      <c r="I38" s="45">
        <f>SUM(G38:H38)</f>
        <v>59</v>
      </c>
      <c r="J38" s="47"/>
      <c r="K38" s="47">
        <v>23</v>
      </c>
      <c r="L38" s="47">
        <v>25</v>
      </c>
      <c r="M38" s="45">
        <f>SUM(K38:L38)</f>
        <v>48</v>
      </c>
      <c r="N38" s="47"/>
      <c r="O38" s="47">
        <v>22</v>
      </c>
      <c r="P38" s="47">
        <v>21</v>
      </c>
      <c r="Q38" s="45">
        <f>SUM(O38:P38)</f>
        <v>43</v>
      </c>
      <c r="R38" s="47"/>
      <c r="S38" s="47">
        <v>31</v>
      </c>
      <c r="T38" s="47">
        <v>28</v>
      </c>
      <c r="U38" s="45">
        <f>SUM(S38:T38)</f>
        <v>59</v>
      </c>
      <c r="V38" s="47"/>
      <c r="W38" s="47">
        <v>26</v>
      </c>
      <c r="X38" s="47">
        <v>31</v>
      </c>
      <c r="Y38" s="45">
        <f>SUM(W38:X38)</f>
        <v>57</v>
      </c>
      <c r="Z38" s="47"/>
      <c r="AA38" s="110"/>
      <c r="AB38" s="110"/>
      <c r="AC38" s="110"/>
      <c r="AD38" s="110"/>
      <c r="AE38" s="92"/>
      <c r="AF38" s="63">
        <f>SUM(K38,O38,S38,W38,C38,G38)</f>
        <v>163</v>
      </c>
      <c r="AG38" s="63">
        <f>SUM(L38,P38,T38,X38,D38,H38)</f>
        <v>162</v>
      </c>
      <c r="AH38" s="63">
        <f t="shared" ref="AH38:AH44" si="18">SUM(AF38:AG38)</f>
        <v>325</v>
      </c>
    </row>
    <row r="39" spans="1:34" ht="61.5" x14ac:dyDescent="0.25">
      <c r="A39" s="45">
        <v>2</v>
      </c>
      <c r="B39" s="46" t="s">
        <v>12</v>
      </c>
      <c r="C39" s="47">
        <v>2</v>
      </c>
      <c r="D39" s="47">
        <v>3</v>
      </c>
      <c r="E39" s="45">
        <f t="shared" ref="E39:E44" si="19">SUM(C39:D39)</f>
        <v>5</v>
      </c>
      <c r="F39" s="47"/>
      <c r="G39" s="47">
        <v>3</v>
      </c>
      <c r="H39" s="47">
        <v>2</v>
      </c>
      <c r="I39" s="45">
        <f t="shared" ref="I39:I44" si="20">SUM(G39:H39)</f>
        <v>5</v>
      </c>
      <c r="J39" s="47"/>
      <c r="K39" s="47">
        <v>4</v>
      </c>
      <c r="L39" s="47">
        <v>3</v>
      </c>
      <c r="M39" s="45">
        <f t="shared" ref="M39:M44" si="21">SUM(K39:L39)</f>
        <v>7</v>
      </c>
      <c r="N39" s="47"/>
      <c r="O39" s="47">
        <v>2</v>
      </c>
      <c r="P39" s="47">
        <v>1</v>
      </c>
      <c r="Q39" s="45">
        <f t="shared" ref="Q39:Q44" si="22">SUM(O39:P39)</f>
        <v>3</v>
      </c>
      <c r="R39" s="47"/>
      <c r="S39" s="47">
        <v>3</v>
      </c>
      <c r="T39" s="47">
        <v>2</v>
      </c>
      <c r="U39" s="45">
        <f t="shared" ref="U39:U44" si="23">SUM(S39:T39)</f>
        <v>5</v>
      </c>
      <c r="V39" s="47"/>
      <c r="W39" s="47">
        <v>3</v>
      </c>
      <c r="X39" s="47">
        <v>2</v>
      </c>
      <c r="Y39" s="45">
        <f t="shared" ref="Y39:Y44" si="24">SUM(W39:X39)</f>
        <v>5</v>
      </c>
      <c r="Z39" s="47"/>
      <c r="AA39" s="110"/>
      <c r="AB39" s="110"/>
      <c r="AC39" s="110"/>
      <c r="AD39" s="110"/>
      <c r="AE39" s="92"/>
      <c r="AF39" s="63">
        <f t="shared" ref="AF39:AF44" si="25">SUM(K39,O39,S39,W39,C39,G39)</f>
        <v>17</v>
      </c>
      <c r="AG39" s="63">
        <f t="shared" ref="AG39:AG44" si="26">SUM(L39,P39,T39,X39,D39,H39)</f>
        <v>13</v>
      </c>
      <c r="AH39" s="63">
        <f t="shared" si="18"/>
        <v>30</v>
      </c>
    </row>
    <row r="40" spans="1:34" ht="61.5" x14ac:dyDescent="0.25">
      <c r="A40" s="45">
        <v>3</v>
      </c>
      <c r="B40" s="46" t="s">
        <v>13</v>
      </c>
      <c r="C40" s="47">
        <v>14</v>
      </c>
      <c r="D40" s="47">
        <v>11</v>
      </c>
      <c r="E40" s="45">
        <f t="shared" si="19"/>
        <v>25</v>
      </c>
      <c r="F40" s="47"/>
      <c r="G40" s="47">
        <v>13</v>
      </c>
      <c r="H40" s="47">
        <v>10</v>
      </c>
      <c r="I40" s="45">
        <f t="shared" si="20"/>
        <v>23</v>
      </c>
      <c r="J40" s="47"/>
      <c r="K40" s="47">
        <v>9</v>
      </c>
      <c r="L40" s="47">
        <v>7</v>
      </c>
      <c r="M40" s="45">
        <f t="shared" si="21"/>
        <v>16</v>
      </c>
      <c r="N40" s="47"/>
      <c r="O40" s="47">
        <v>4</v>
      </c>
      <c r="P40" s="47">
        <v>12</v>
      </c>
      <c r="Q40" s="45">
        <f t="shared" si="22"/>
        <v>16</v>
      </c>
      <c r="R40" s="47"/>
      <c r="S40" s="47">
        <v>12</v>
      </c>
      <c r="T40" s="47">
        <v>10</v>
      </c>
      <c r="U40" s="45">
        <f t="shared" si="23"/>
        <v>22</v>
      </c>
      <c r="V40" s="46"/>
      <c r="W40" s="47">
        <v>12</v>
      </c>
      <c r="X40" s="47">
        <v>11</v>
      </c>
      <c r="Y40" s="45">
        <f t="shared" si="24"/>
        <v>23</v>
      </c>
      <c r="Z40" s="46"/>
      <c r="AA40" s="111"/>
      <c r="AB40" s="111"/>
      <c r="AC40" s="111"/>
      <c r="AD40" s="111"/>
      <c r="AE40" s="92"/>
      <c r="AF40" s="63">
        <f t="shared" si="25"/>
        <v>64</v>
      </c>
      <c r="AG40" s="63">
        <f t="shared" si="26"/>
        <v>61</v>
      </c>
      <c r="AH40" s="63">
        <f t="shared" si="18"/>
        <v>125</v>
      </c>
    </row>
    <row r="41" spans="1:34" ht="61.5" x14ac:dyDescent="0.25">
      <c r="A41" s="45">
        <v>4</v>
      </c>
      <c r="B41" s="46" t="s">
        <v>14</v>
      </c>
      <c r="C41" s="47">
        <v>19</v>
      </c>
      <c r="D41" s="47">
        <v>16</v>
      </c>
      <c r="E41" s="45">
        <f t="shared" si="19"/>
        <v>35</v>
      </c>
      <c r="F41" s="47"/>
      <c r="G41" s="45">
        <v>23</v>
      </c>
      <c r="H41" s="45">
        <v>17</v>
      </c>
      <c r="I41" s="45">
        <f t="shared" si="20"/>
        <v>40</v>
      </c>
      <c r="J41" s="45"/>
      <c r="K41" s="45">
        <v>14</v>
      </c>
      <c r="L41" s="45">
        <v>17</v>
      </c>
      <c r="M41" s="45">
        <f t="shared" si="21"/>
        <v>31</v>
      </c>
      <c r="N41" s="45"/>
      <c r="O41" s="47">
        <v>18</v>
      </c>
      <c r="P41" s="45">
        <v>10</v>
      </c>
      <c r="Q41" s="45">
        <f t="shared" si="22"/>
        <v>28</v>
      </c>
      <c r="R41" s="45"/>
      <c r="S41" s="45">
        <v>23</v>
      </c>
      <c r="T41" s="47">
        <v>24</v>
      </c>
      <c r="U41" s="45">
        <f t="shared" si="23"/>
        <v>47</v>
      </c>
      <c r="V41" s="26"/>
      <c r="W41" s="45">
        <v>21</v>
      </c>
      <c r="X41" s="47">
        <v>19</v>
      </c>
      <c r="Y41" s="45">
        <f t="shared" si="24"/>
        <v>40</v>
      </c>
      <c r="Z41" s="26"/>
      <c r="AA41" s="112"/>
      <c r="AB41" s="112"/>
      <c r="AC41" s="112"/>
      <c r="AD41" s="112"/>
      <c r="AE41" s="92"/>
      <c r="AF41" s="63">
        <f t="shared" si="25"/>
        <v>118</v>
      </c>
      <c r="AG41" s="63">
        <f t="shared" si="26"/>
        <v>103</v>
      </c>
      <c r="AH41" s="63">
        <f t="shared" si="18"/>
        <v>221</v>
      </c>
    </row>
    <row r="42" spans="1:34" ht="61.5" x14ac:dyDescent="0.25">
      <c r="A42" s="59">
        <v>5</v>
      </c>
      <c r="B42" s="48" t="s">
        <v>35</v>
      </c>
      <c r="C42" s="47">
        <v>29</v>
      </c>
      <c r="D42" s="47">
        <v>27</v>
      </c>
      <c r="E42" s="45">
        <f t="shared" si="19"/>
        <v>56</v>
      </c>
      <c r="F42" s="47"/>
      <c r="G42" s="58">
        <v>33</v>
      </c>
      <c r="H42" s="58">
        <v>30</v>
      </c>
      <c r="I42" s="45">
        <f t="shared" si="20"/>
        <v>63</v>
      </c>
      <c r="J42" s="56"/>
      <c r="K42" s="58">
        <v>33</v>
      </c>
      <c r="L42" s="58">
        <v>31</v>
      </c>
      <c r="M42" s="45">
        <f t="shared" si="21"/>
        <v>64</v>
      </c>
      <c r="N42" s="58"/>
      <c r="O42" s="58">
        <v>32</v>
      </c>
      <c r="P42" s="45">
        <v>29</v>
      </c>
      <c r="Q42" s="45">
        <f t="shared" si="22"/>
        <v>61</v>
      </c>
      <c r="R42" s="58"/>
      <c r="S42" s="58">
        <v>27</v>
      </c>
      <c r="T42" s="58">
        <v>23</v>
      </c>
      <c r="U42" s="45">
        <f t="shared" si="23"/>
        <v>50</v>
      </c>
      <c r="V42" s="58"/>
      <c r="W42" s="58">
        <v>33</v>
      </c>
      <c r="X42" s="58">
        <v>30</v>
      </c>
      <c r="Y42" s="45">
        <f t="shared" si="24"/>
        <v>63</v>
      </c>
      <c r="Z42" s="58"/>
      <c r="AA42" s="113"/>
      <c r="AB42" s="113"/>
      <c r="AC42" s="113"/>
      <c r="AD42" s="113"/>
      <c r="AE42" s="92"/>
      <c r="AF42" s="63">
        <f t="shared" si="25"/>
        <v>187</v>
      </c>
      <c r="AG42" s="63">
        <f t="shared" si="26"/>
        <v>170</v>
      </c>
      <c r="AH42" s="63">
        <f t="shared" si="18"/>
        <v>357</v>
      </c>
    </row>
    <row r="43" spans="1:34" ht="55.5" x14ac:dyDescent="0.25">
      <c r="A43" s="45">
        <v>6</v>
      </c>
      <c r="B43" s="57" t="s">
        <v>62</v>
      </c>
      <c r="C43" s="47">
        <v>27</v>
      </c>
      <c r="D43" s="47">
        <v>29</v>
      </c>
      <c r="E43" s="45">
        <f t="shared" si="19"/>
        <v>56</v>
      </c>
      <c r="F43" s="47"/>
      <c r="G43" s="47">
        <v>29</v>
      </c>
      <c r="H43" s="47">
        <v>28</v>
      </c>
      <c r="I43" s="45">
        <f t="shared" si="20"/>
        <v>57</v>
      </c>
      <c r="J43" s="56"/>
      <c r="K43" s="47">
        <v>26</v>
      </c>
      <c r="L43" s="47">
        <v>31</v>
      </c>
      <c r="M43" s="45">
        <f t="shared" si="21"/>
        <v>57</v>
      </c>
      <c r="N43" s="47"/>
      <c r="O43" s="47">
        <v>33</v>
      </c>
      <c r="P43" s="45">
        <v>23</v>
      </c>
      <c r="Q43" s="45">
        <f t="shared" si="22"/>
        <v>56</v>
      </c>
      <c r="R43" s="56"/>
      <c r="S43" s="47">
        <v>32</v>
      </c>
      <c r="T43" s="47">
        <v>23</v>
      </c>
      <c r="U43" s="45">
        <f t="shared" si="23"/>
        <v>55</v>
      </c>
      <c r="V43" s="47"/>
      <c r="W43" s="47">
        <v>38</v>
      </c>
      <c r="X43" s="47">
        <v>26</v>
      </c>
      <c r="Y43" s="45">
        <f t="shared" si="24"/>
        <v>64</v>
      </c>
      <c r="Z43" s="47"/>
      <c r="AA43" s="110"/>
      <c r="AB43" s="110"/>
      <c r="AC43" s="110"/>
      <c r="AD43" s="110"/>
      <c r="AE43" s="92"/>
      <c r="AF43" s="63">
        <f t="shared" si="25"/>
        <v>185</v>
      </c>
      <c r="AG43" s="63">
        <f t="shared" si="26"/>
        <v>160</v>
      </c>
      <c r="AH43" s="63">
        <f t="shared" si="18"/>
        <v>345</v>
      </c>
    </row>
    <row r="44" spans="1:34" ht="61.5" x14ac:dyDescent="0.25">
      <c r="A44" s="45">
        <v>7</v>
      </c>
      <c r="B44" s="46" t="s">
        <v>17</v>
      </c>
      <c r="C44" s="47">
        <v>21</v>
      </c>
      <c r="D44" s="47">
        <v>25</v>
      </c>
      <c r="E44" s="45">
        <f t="shared" si="19"/>
        <v>46</v>
      </c>
      <c r="F44" s="47"/>
      <c r="G44" s="58">
        <v>20</v>
      </c>
      <c r="H44" s="58">
        <v>10</v>
      </c>
      <c r="I44" s="45">
        <f t="shared" si="20"/>
        <v>30</v>
      </c>
      <c r="J44" s="56"/>
      <c r="K44" s="58">
        <v>19</v>
      </c>
      <c r="L44" s="58">
        <v>13</v>
      </c>
      <c r="M44" s="45">
        <f t="shared" si="21"/>
        <v>32</v>
      </c>
      <c r="N44" s="58"/>
      <c r="O44" s="58">
        <v>15</v>
      </c>
      <c r="P44" s="45">
        <v>17</v>
      </c>
      <c r="Q44" s="45">
        <f t="shared" si="22"/>
        <v>32</v>
      </c>
      <c r="R44" s="56"/>
      <c r="S44" s="58">
        <v>12</v>
      </c>
      <c r="T44" s="58">
        <v>10</v>
      </c>
      <c r="U44" s="59">
        <f t="shared" si="23"/>
        <v>22</v>
      </c>
      <c r="V44" s="58"/>
      <c r="W44" s="58">
        <v>20</v>
      </c>
      <c r="X44" s="58">
        <v>14</v>
      </c>
      <c r="Y44" s="45">
        <f t="shared" si="24"/>
        <v>34</v>
      </c>
      <c r="Z44" s="58"/>
      <c r="AA44" s="113"/>
      <c r="AB44" s="113"/>
      <c r="AC44" s="113"/>
      <c r="AD44" s="113"/>
      <c r="AE44" s="92"/>
      <c r="AF44" s="63">
        <f t="shared" si="25"/>
        <v>107</v>
      </c>
      <c r="AG44" s="63">
        <f t="shared" si="26"/>
        <v>89</v>
      </c>
      <c r="AH44" s="63">
        <f t="shared" si="18"/>
        <v>196</v>
      </c>
    </row>
    <row r="45" spans="1:34" ht="30.75" x14ac:dyDescent="0.25">
      <c r="A45" s="239" t="s">
        <v>5</v>
      </c>
      <c r="B45" s="239"/>
      <c r="C45" s="49">
        <f>SUM(C38:C44)</f>
        <v>144</v>
      </c>
      <c r="D45" s="49">
        <f>SUM(D38:D44)</f>
        <v>138</v>
      </c>
      <c r="E45" s="49">
        <f>SUM(E38:E44)</f>
        <v>282</v>
      </c>
      <c r="F45" s="49"/>
      <c r="G45" s="49">
        <f>SUM(G38:G44)</f>
        <v>150</v>
      </c>
      <c r="H45" s="49">
        <f>SUM(H38:H44)</f>
        <v>127</v>
      </c>
      <c r="I45" s="49">
        <f>SUM(I38:I44)</f>
        <v>277</v>
      </c>
      <c r="J45" s="101"/>
      <c r="K45" s="49">
        <f>SUM(K38:K44)</f>
        <v>128</v>
      </c>
      <c r="L45" s="49">
        <f>SUM(L38:L44)</f>
        <v>127</v>
      </c>
      <c r="M45" s="49">
        <f>SUM(M38:M44)</f>
        <v>255</v>
      </c>
      <c r="N45" s="49"/>
      <c r="O45" s="49">
        <f>SUM(O38:O44)</f>
        <v>126</v>
      </c>
      <c r="P45" s="49">
        <f>SUM(P38:P44)</f>
        <v>113</v>
      </c>
      <c r="Q45" s="49">
        <f>SUM(Q38:Q44)</f>
        <v>239</v>
      </c>
      <c r="R45" s="101"/>
      <c r="S45" s="49">
        <f>SUM(S38:S44)</f>
        <v>140</v>
      </c>
      <c r="T45" s="49">
        <f>SUM(T38:T44)</f>
        <v>120</v>
      </c>
      <c r="U45" s="49">
        <f>SUM(U38:U44)</f>
        <v>260</v>
      </c>
      <c r="V45" s="102"/>
      <c r="W45" s="49">
        <f>SUM(W38:W44)</f>
        <v>153</v>
      </c>
      <c r="X45" s="49">
        <f>SUM(X38:X44)</f>
        <v>133</v>
      </c>
      <c r="Y45" s="49">
        <f>SUM(Y38:Y44)</f>
        <v>286</v>
      </c>
      <c r="Z45" s="49"/>
      <c r="AA45" s="114"/>
      <c r="AB45" s="114"/>
      <c r="AC45" s="114"/>
      <c r="AD45" s="114"/>
      <c r="AE45" s="91"/>
      <c r="AF45" s="95"/>
      <c r="AG45" s="95"/>
      <c r="AH45" s="95"/>
    </row>
    <row r="49" spans="1:34" ht="30" x14ac:dyDescent="0.25">
      <c r="A49" s="247" t="s">
        <v>1</v>
      </c>
      <c r="B49" s="248" t="s">
        <v>0</v>
      </c>
      <c r="C49" s="247" t="s">
        <v>8</v>
      </c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103"/>
      <c r="AB49" s="103"/>
      <c r="AC49" s="103"/>
      <c r="AD49" s="103"/>
      <c r="AE49" s="92"/>
      <c r="AF49" s="249" t="s">
        <v>7</v>
      </c>
      <c r="AG49" s="249"/>
      <c r="AH49" s="250" t="s">
        <v>5</v>
      </c>
    </row>
    <row r="50" spans="1:34" ht="30" x14ac:dyDescent="0.25">
      <c r="A50" s="247"/>
      <c r="B50" s="248"/>
      <c r="C50" s="240" t="s">
        <v>87</v>
      </c>
      <c r="D50" s="240"/>
      <c r="E50" s="240"/>
      <c r="F50" s="240"/>
      <c r="G50" s="240" t="s">
        <v>88</v>
      </c>
      <c r="H50" s="240"/>
      <c r="I50" s="240"/>
      <c r="J50" s="240"/>
      <c r="K50" s="240" t="s">
        <v>89</v>
      </c>
      <c r="L50" s="240"/>
      <c r="M50" s="240"/>
      <c r="N50" s="240"/>
      <c r="O50" s="240" t="s">
        <v>90</v>
      </c>
      <c r="P50" s="240"/>
      <c r="Q50" s="240"/>
      <c r="R50" s="240"/>
      <c r="S50" s="240" t="s">
        <v>91</v>
      </c>
      <c r="T50" s="240"/>
      <c r="U50" s="240"/>
      <c r="V50" s="240"/>
      <c r="W50" s="240" t="s">
        <v>92</v>
      </c>
      <c r="X50" s="240"/>
      <c r="Y50" s="240"/>
      <c r="Z50" s="240"/>
      <c r="AA50" s="109"/>
      <c r="AB50" s="109"/>
      <c r="AC50" s="109"/>
      <c r="AD50" s="109"/>
      <c r="AE50" s="92"/>
      <c r="AF50" s="249"/>
      <c r="AG50" s="249"/>
      <c r="AH50" s="250"/>
    </row>
    <row r="51" spans="1:34" ht="30" x14ac:dyDescent="0.25">
      <c r="A51" s="247"/>
      <c r="B51" s="248"/>
      <c r="C51" s="100" t="s">
        <v>2</v>
      </c>
      <c r="D51" s="100" t="s">
        <v>3</v>
      </c>
      <c r="E51" s="100" t="s">
        <v>4</v>
      </c>
      <c r="F51" s="100" t="s">
        <v>10</v>
      </c>
      <c r="G51" s="100" t="s">
        <v>2</v>
      </c>
      <c r="H51" s="100" t="s">
        <v>3</v>
      </c>
      <c r="I51" s="100" t="s">
        <v>4</v>
      </c>
      <c r="J51" s="100" t="s">
        <v>10</v>
      </c>
      <c r="K51" s="100" t="s">
        <v>2</v>
      </c>
      <c r="L51" s="100" t="s">
        <v>3</v>
      </c>
      <c r="M51" s="100" t="s">
        <v>4</v>
      </c>
      <c r="N51" s="100" t="s">
        <v>10</v>
      </c>
      <c r="O51" s="100" t="s">
        <v>2</v>
      </c>
      <c r="P51" s="100" t="s">
        <v>3</v>
      </c>
      <c r="Q51" s="100" t="s">
        <v>4</v>
      </c>
      <c r="R51" s="100" t="s">
        <v>10</v>
      </c>
      <c r="S51" s="100" t="s">
        <v>2</v>
      </c>
      <c r="T51" s="100" t="s">
        <v>3</v>
      </c>
      <c r="U51" s="100" t="s">
        <v>4</v>
      </c>
      <c r="V51" s="100" t="s">
        <v>10</v>
      </c>
      <c r="W51" s="100" t="s">
        <v>2</v>
      </c>
      <c r="X51" s="100" t="s">
        <v>3</v>
      </c>
      <c r="Y51" s="100" t="s">
        <v>4</v>
      </c>
      <c r="Z51" s="100" t="s">
        <v>10</v>
      </c>
      <c r="AA51" s="103"/>
      <c r="AB51" s="103"/>
      <c r="AC51" s="103"/>
      <c r="AD51" s="103"/>
      <c r="AE51" s="92"/>
      <c r="AF51" s="99" t="s">
        <v>2</v>
      </c>
      <c r="AG51" s="99" t="s">
        <v>3</v>
      </c>
      <c r="AH51" s="99" t="s">
        <v>4</v>
      </c>
    </row>
    <row r="52" spans="1:34" ht="30.75" x14ac:dyDescent="0.25">
      <c r="A52" s="45">
        <v>1</v>
      </c>
      <c r="B52" s="46" t="s">
        <v>61</v>
      </c>
      <c r="C52" s="47">
        <v>32</v>
      </c>
      <c r="D52" s="47">
        <v>27</v>
      </c>
      <c r="E52" s="45">
        <f>SUM(C52:D52)</f>
        <v>59</v>
      </c>
      <c r="F52" s="47"/>
      <c r="G52" s="47">
        <v>31</v>
      </c>
      <c r="H52" s="47">
        <v>27</v>
      </c>
      <c r="I52" s="45">
        <f>SUM(G52:H52)</f>
        <v>58</v>
      </c>
      <c r="J52" s="47"/>
      <c r="K52" s="47">
        <v>30</v>
      </c>
      <c r="L52" s="47">
        <v>29</v>
      </c>
      <c r="M52" s="45">
        <f>SUM(K52:L52)</f>
        <v>59</v>
      </c>
      <c r="N52" s="47"/>
      <c r="O52" s="47">
        <v>31</v>
      </c>
      <c r="P52" s="45">
        <v>28</v>
      </c>
      <c r="Q52" s="45">
        <f>SUM(O52:P52)</f>
        <v>59</v>
      </c>
      <c r="R52" s="56"/>
      <c r="S52" s="47">
        <v>30</v>
      </c>
      <c r="T52" s="47">
        <v>30</v>
      </c>
      <c r="U52" s="45">
        <f>SUM(S52:T52)</f>
        <v>60</v>
      </c>
      <c r="V52" s="47"/>
      <c r="W52" s="47">
        <v>29</v>
      </c>
      <c r="X52" s="47">
        <v>28</v>
      </c>
      <c r="Y52" s="45">
        <f>SUM(W52:X52)</f>
        <v>57</v>
      </c>
      <c r="Z52" s="47"/>
      <c r="AA52" s="110"/>
      <c r="AB52" s="110"/>
      <c r="AC52" s="110"/>
      <c r="AD52" s="110"/>
      <c r="AE52" s="92"/>
      <c r="AF52" s="63">
        <f>SUM(K52,O52,S52,W52,C52,G52)</f>
        <v>183</v>
      </c>
      <c r="AG52" s="63">
        <f>SUM(L52,P52,T52,X52,D52,H52)</f>
        <v>169</v>
      </c>
      <c r="AH52" s="63">
        <f t="shared" ref="AH52:AH58" si="27">SUM(AF52:AG52)</f>
        <v>352</v>
      </c>
    </row>
    <row r="53" spans="1:34" ht="61.5" x14ac:dyDescent="0.25">
      <c r="A53" s="45">
        <v>2</v>
      </c>
      <c r="B53" s="46" t="s">
        <v>12</v>
      </c>
      <c r="C53" s="47">
        <v>4</v>
      </c>
      <c r="D53" s="47">
        <v>1</v>
      </c>
      <c r="E53" s="45">
        <f t="shared" ref="E53:E58" si="28">SUM(C53:D53)</f>
        <v>5</v>
      </c>
      <c r="F53" s="47"/>
      <c r="G53" s="47">
        <v>3</v>
      </c>
      <c r="H53" s="47">
        <v>2</v>
      </c>
      <c r="I53" s="45">
        <f t="shared" ref="I53:I58" si="29">SUM(G53:H53)</f>
        <v>5</v>
      </c>
      <c r="J53" s="47"/>
      <c r="K53" s="47">
        <v>5</v>
      </c>
      <c r="L53" s="47">
        <v>4</v>
      </c>
      <c r="M53" s="45">
        <f t="shared" ref="M53:M58" si="30">SUM(K53:L53)</f>
        <v>9</v>
      </c>
      <c r="N53" s="47"/>
      <c r="O53" s="47">
        <v>4</v>
      </c>
      <c r="P53" s="45">
        <v>3</v>
      </c>
      <c r="Q53" s="45">
        <f t="shared" ref="Q53:Q58" si="31">SUM(O53:P53)</f>
        <v>7</v>
      </c>
      <c r="R53" s="56"/>
      <c r="S53" s="47">
        <v>6</v>
      </c>
      <c r="T53" s="47">
        <v>5</v>
      </c>
      <c r="U53" s="45">
        <f t="shared" ref="U53:U58" si="32">SUM(S53:T53)</f>
        <v>11</v>
      </c>
      <c r="V53" s="47"/>
      <c r="W53" s="47">
        <v>6</v>
      </c>
      <c r="X53" s="47">
        <v>5</v>
      </c>
      <c r="Y53" s="45">
        <f t="shared" ref="Y53:Y58" si="33">SUM(W53:X53)</f>
        <v>11</v>
      </c>
      <c r="Z53" s="47"/>
      <c r="AA53" s="110"/>
      <c r="AB53" s="110"/>
      <c r="AC53" s="110"/>
      <c r="AD53" s="110"/>
      <c r="AE53" s="92"/>
      <c r="AF53" s="63">
        <f t="shared" ref="AF53:AF58" si="34">SUM(K53,O53,S53,W53,C53,G53)</f>
        <v>28</v>
      </c>
      <c r="AG53" s="63">
        <f t="shared" ref="AG53:AG58" si="35">SUM(L53,P53,T53,X53,D53,H53)</f>
        <v>20</v>
      </c>
      <c r="AH53" s="63">
        <f t="shared" si="27"/>
        <v>48</v>
      </c>
    </row>
    <row r="54" spans="1:34" ht="61.5" x14ac:dyDescent="0.25">
      <c r="A54" s="45">
        <v>3</v>
      </c>
      <c r="B54" s="46" t="s">
        <v>13</v>
      </c>
      <c r="C54" s="47">
        <v>13</v>
      </c>
      <c r="D54" s="47">
        <v>11</v>
      </c>
      <c r="E54" s="45">
        <f t="shared" si="28"/>
        <v>24</v>
      </c>
      <c r="F54" s="47"/>
      <c r="G54" s="47">
        <v>12</v>
      </c>
      <c r="H54" s="47">
        <v>10</v>
      </c>
      <c r="I54" s="45">
        <f t="shared" si="29"/>
        <v>22</v>
      </c>
      <c r="J54" s="47"/>
      <c r="K54" s="47">
        <v>10</v>
      </c>
      <c r="L54" s="47">
        <v>10</v>
      </c>
      <c r="M54" s="45">
        <f t="shared" si="30"/>
        <v>20</v>
      </c>
      <c r="N54" s="47"/>
      <c r="O54" s="47">
        <v>9</v>
      </c>
      <c r="P54" s="45">
        <v>7</v>
      </c>
      <c r="Q54" s="45">
        <f t="shared" si="31"/>
        <v>16</v>
      </c>
      <c r="R54" s="56"/>
      <c r="S54" s="47">
        <v>8</v>
      </c>
      <c r="T54" s="47">
        <v>12</v>
      </c>
      <c r="U54" s="45">
        <f t="shared" si="32"/>
        <v>20</v>
      </c>
      <c r="V54" s="47"/>
      <c r="W54" s="47">
        <v>7</v>
      </c>
      <c r="X54" s="47">
        <v>10</v>
      </c>
      <c r="Y54" s="45">
        <f t="shared" si="33"/>
        <v>17</v>
      </c>
      <c r="Z54" s="46"/>
      <c r="AA54" s="111"/>
      <c r="AB54" s="111"/>
      <c r="AC54" s="111"/>
      <c r="AD54" s="111"/>
      <c r="AE54" s="92"/>
      <c r="AF54" s="63">
        <f t="shared" si="34"/>
        <v>59</v>
      </c>
      <c r="AG54" s="63">
        <f t="shared" si="35"/>
        <v>60</v>
      </c>
      <c r="AH54" s="63">
        <f t="shared" si="27"/>
        <v>119</v>
      </c>
    </row>
    <row r="55" spans="1:34" ht="61.5" x14ac:dyDescent="0.25">
      <c r="A55" s="45">
        <v>4</v>
      </c>
      <c r="B55" s="46" t="s">
        <v>14</v>
      </c>
      <c r="C55" s="47">
        <v>19</v>
      </c>
      <c r="D55" s="47">
        <v>16</v>
      </c>
      <c r="E55" s="45">
        <f t="shared" si="28"/>
        <v>35</v>
      </c>
      <c r="F55" s="47"/>
      <c r="G55" s="45">
        <v>23</v>
      </c>
      <c r="H55" s="45">
        <v>17</v>
      </c>
      <c r="I55" s="45">
        <f t="shared" si="29"/>
        <v>40</v>
      </c>
      <c r="J55" s="45"/>
      <c r="K55" s="45">
        <v>25</v>
      </c>
      <c r="L55" s="45">
        <v>15</v>
      </c>
      <c r="M55" s="45">
        <f t="shared" si="30"/>
        <v>40</v>
      </c>
      <c r="N55" s="45"/>
      <c r="O55" s="47">
        <v>19</v>
      </c>
      <c r="P55" s="45">
        <v>17</v>
      </c>
      <c r="Q55" s="45">
        <f t="shared" si="31"/>
        <v>36</v>
      </c>
      <c r="R55" s="45"/>
      <c r="S55" s="47">
        <v>18</v>
      </c>
      <c r="T55" s="47">
        <v>19</v>
      </c>
      <c r="U55" s="45">
        <f t="shared" si="32"/>
        <v>37</v>
      </c>
      <c r="V55" s="45"/>
      <c r="W55" s="45">
        <v>14</v>
      </c>
      <c r="X55" s="47">
        <v>24</v>
      </c>
      <c r="Y55" s="45">
        <f t="shared" si="33"/>
        <v>38</v>
      </c>
      <c r="Z55" s="26"/>
      <c r="AA55" s="112"/>
      <c r="AB55" s="112"/>
      <c r="AC55" s="112"/>
      <c r="AD55" s="112"/>
      <c r="AE55" s="92"/>
      <c r="AF55" s="63">
        <f t="shared" si="34"/>
        <v>118</v>
      </c>
      <c r="AG55" s="63">
        <f t="shared" si="35"/>
        <v>108</v>
      </c>
      <c r="AH55" s="63">
        <f t="shared" si="27"/>
        <v>226</v>
      </c>
    </row>
    <row r="56" spans="1:34" ht="61.5" x14ac:dyDescent="0.25">
      <c r="A56" s="59">
        <v>5</v>
      </c>
      <c r="B56" s="48" t="s">
        <v>35</v>
      </c>
      <c r="C56" s="47">
        <v>29</v>
      </c>
      <c r="D56" s="47">
        <v>27</v>
      </c>
      <c r="E56" s="45">
        <f t="shared" si="28"/>
        <v>56</v>
      </c>
      <c r="F56" s="47"/>
      <c r="G56" s="58">
        <v>27</v>
      </c>
      <c r="H56" s="58">
        <v>30</v>
      </c>
      <c r="I56" s="45">
        <f t="shared" si="29"/>
        <v>57</v>
      </c>
      <c r="J56" s="56"/>
      <c r="K56" s="58">
        <v>31</v>
      </c>
      <c r="L56" s="58">
        <v>27</v>
      </c>
      <c r="M56" s="45">
        <f t="shared" si="30"/>
        <v>58</v>
      </c>
      <c r="N56" s="58"/>
      <c r="O56" s="58">
        <v>32</v>
      </c>
      <c r="P56" s="45">
        <v>28</v>
      </c>
      <c r="Q56" s="45">
        <f t="shared" si="31"/>
        <v>60</v>
      </c>
      <c r="R56" s="56"/>
      <c r="S56" s="47">
        <v>28</v>
      </c>
      <c r="T56" s="47">
        <v>21</v>
      </c>
      <c r="U56" s="45">
        <f t="shared" si="32"/>
        <v>49</v>
      </c>
      <c r="V56" s="58"/>
      <c r="W56" s="58">
        <v>31</v>
      </c>
      <c r="X56" s="58">
        <v>25</v>
      </c>
      <c r="Y56" s="45">
        <f t="shared" si="33"/>
        <v>56</v>
      </c>
      <c r="Z56" s="58"/>
      <c r="AA56" s="113"/>
      <c r="AB56" s="113"/>
      <c r="AC56" s="113"/>
      <c r="AD56" s="113"/>
      <c r="AE56" s="92"/>
      <c r="AF56" s="63">
        <f t="shared" si="34"/>
        <v>178</v>
      </c>
      <c r="AG56" s="63">
        <f t="shared" si="35"/>
        <v>158</v>
      </c>
      <c r="AH56" s="63">
        <f t="shared" si="27"/>
        <v>336</v>
      </c>
    </row>
    <row r="57" spans="1:34" ht="55.5" x14ac:dyDescent="0.25">
      <c r="A57" s="45">
        <v>6</v>
      </c>
      <c r="B57" s="57" t="s">
        <v>62</v>
      </c>
      <c r="C57" s="47">
        <v>30</v>
      </c>
      <c r="D57" s="47">
        <v>26</v>
      </c>
      <c r="E57" s="45">
        <f t="shared" si="28"/>
        <v>56</v>
      </c>
      <c r="F57" s="47"/>
      <c r="G57" s="47">
        <v>29</v>
      </c>
      <c r="H57" s="47">
        <v>27</v>
      </c>
      <c r="I57" s="45">
        <f t="shared" si="29"/>
        <v>56</v>
      </c>
      <c r="J57" s="56"/>
      <c r="K57" s="47">
        <v>27</v>
      </c>
      <c r="L57" s="47">
        <v>22</v>
      </c>
      <c r="M57" s="45">
        <f t="shared" si="30"/>
        <v>49</v>
      </c>
      <c r="N57" s="47"/>
      <c r="O57" s="47">
        <v>25</v>
      </c>
      <c r="P57" s="45">
        <v>24</v>
      </c>
      <c r="Q57" s="45">
        <f t="shared" si="31"/>
        <v>49</v>
      </c>
      <c r="R57" s="56"/>
      <c r="S57" s="47">
        <v>27</v>
      </c>
      <c r="T57" s="47">
        <v>23</v>
      </c>
      <c r="U57" s="45">
        <f t="shared" si="32"/>
        <v>50</v>
      </c>
      <c r="V57" s="47"/>
      <c r="W57" s="47">
        <v>29</v>
      </c>
      <c r="X57" s="47">
        <v>26</v>
      </c>
      <c r="Y57" s="45">
        <f t="shared" si="33"/>
        <v>55</v>
      </c>
      <c r="Z57" s="47"/>
      <c r="AA57" s="110"/>
      <c r="AB57" s="110"/>
      <c r="AC57" s="110"/>
      <c r="AD57" s="110"/>
      <c r="AE57" s="92"/>
      <c r="AF57" s="63">
        <f t="shared" si="34"/>
        <v>167</v>
      </c>
      <c r="AG57" s="63">
        <f t="shared" si="35"/>
        <v>148</v>
      </c>
      <c r="AH57" s="63">
        <f t="shared" si="27"/>
        <v>315</v>
      </c>
    </row>
    <row r="58" spans="1:34" ht="61.5" x14ac:dyDescent="0.25">
      <c r="A58" s="45">
        <v>7</v>
      </c>
      <c r="B58" s="46" t="s">
        <v>17</v>
      </c>
      <c r="C58" s="47">
        <v>21</v>
      </c>
      <c r="D58" s="47">
        <v>13</v>
      </c>
      <c r="E58" s="45">
        <f t="shared" si="28"/>
        <v>34</v>
      </c>
      <c r="F58" s="47"/>
      <c r="G58" s="58">
        <v>19</v>
      </c>
      <c r="H58" s="58">
        <v>10</v>
      </c>
      <c r="I58" s="45">
        <f t="shared" si="29"/>
        <v>29</v>
      </c>
      <c r="J58" s="56"/>
      <c r="K58" s="58">
        <v>12</v>
      </c>
      <c r="L58" s="58">
        <v>10</v>
      </c>
      <c r="M58" s="45">
        <f t="shared" si="30"/>
        <v>22</v>
      </c>
      <c r="N58" s="58"/>
      <c r="O58" s="58">
        <v>15</v>
      </c>
      <c r="P58" s="45">
        <v>14</v>
      </c>
      <c r="Q58" s="45">
        <f t="shared" si="31"/>
        <v>29</v>
      </c>
      <c r="R58" s="56"/>
      <c r="S58" s="47">
        <v>14</v>
      </c>
      <c r="T58" s="47">
        <v>11</v>
      </c>
      <c r="U58" s="45">
        <f t="shared" si="32"/>
        <v>25</v>
      </c>
      <c r="V58" s="58"/>
      <c r="W58" s="58">
        <v>19</v>
      </c>
      <c r="X58" s="58">
        <v>14</v>
      </c>
      <c r="Y58" s="45">
        <f t="shared" si="33"/>
        <v>33</v>
      </c>
      <c r="Z58" s="58"/>
      <c r="AA58" s="113"/>
      <c r="AB58" s="113"/>
      <c r="AC58" s="113"/>
      <c r="AD58" s="113"/>
      <c r="AE58" s="92"/>
      <c r="AF58" s="63">
        <f t="shared" si="34"/>
        <v>100</v>
      </c>
      <c r="AG58" s="63">
        <f t="shared" si="35"/>
        <v>72</v>
      </c>
      <c r="AH58" s="63">
        <f t="shared" si="27"/>
        <v>172</v>
      </c>
    </row>
    <row r="59" spans="1:34" ht="30.75" x14ac:dyDescent="0.25">
      <c r="A59" s="239" t="s">
        <v>5</v>
      </c>
      <c r="B59" s="239"/>
      <c r="C59" s="49">
        <f>SUM(C52:C58)</f>
        <v>148</v>
      </c>
      <c r="D59" s="49">
        <f>SUM(D52:D58)</f>
        <v>121</v>
      </c>
      <c r="E59" s="49">
        <f>SUM(E52:E58)</f>
        <v>269</v>
      </c>
      <c r="F59" s="49"/>
      <c r="G59" s="49">
        <f>SUM(G52:G58)</f>
        <v>144</v>
      </c>
      <c r="H59" s="49">
        <f>SUM(H52:H58)</f>
        <v>123</v>
      </c>
      <c r="I59" s="49">
        <f>SUM(I52:I58)</f>
        <v>267</v>
      </c>
      <c r="J59" s="101"/>
      <c r="K59" s="49">
        <f>SUM(K52:K58)</f>
        <v>140</v>
      </c>
      <c r="L59" s="49">
        <f>SUM(L52:L58)</f>
        <v>117</v>
      </c>
      <c r="M59" s="49">
        <f>SUM(M52:M58)</f>
        <v>257</v>
      </c>
      <c r="N59" s="49"/>
      <c r="O59" s="49">
        <f>SUM(O52:O58)</f>
        <v>135</v>
      </c>
      <c r="P59" s="49">
        <f>SUM(P52:P58)</f>
        <v>121</v>
      </c>
      <c r="Q59" s="49">
        <f>SUM(Q52:Q58)</f>
        <v>256</v>
      </c>
      <c r="R59" s="55"/>
      <c r="S59" s="49">
        <f>SUM(S52:S58)</f>
        <v>131</v>
      </c>
      <c r="T59" s="49">
        <f>SUM(T52:T58)</f>
        <v>121</v>
      </c>
      <c r="U59" s="49">
        <f>SUM(U52:U58)</f>
        <v>252</v>
      </c>
      <c r="V59" s="64"/>
      <c r="W59" s="49">
        <f>SUM(W52:W58)</f>
        <v>135</v>
      </c>
      <c r="X59" s="49">
        <f>SUM(X52:X58)</f>
        <v>132</v>
      </c>
      <c r="Y59" s="49">
        <f>SUM(Y52:Y58)</f>
        <v>267</v>
      </c>
      <c r="Z59" s="49"/>
      <c r="AA59" s="114"/>
      <c r="AB59" s="114"/>
      <c r="AC59" s="114"/>
      <c r="AD59" s="114"/>
      <c r="AE59" s="91"/>
      <c r="AF59" s="95"/>
      <c r="AG59" s="95"/>
      <c r="AH59" s="95"/>
    </row>
    <row r="63" spans="1:34" ht="30" x14ac:dyDescent="0.25">
      <c r="A63" s="247" t="s">
        <v>1</v>
      </c>
      <c r="B63" s="248" t="s">
        <v>0</v>
      </c>
      <c r="C63" s="247" t="s">
        <v>8</v>
      </c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7"/>
      <c r="AD63" s="247"/>
      <c r="AE63" s="92"/>
      <c r="AF63" s="243" t="s">
        <v>7</v>
      </c>
      <c r="AG63" s="244"/>
      <c r="AH63" s="241" t="s">
        <v>5</v>
      </c>
    </row>
    <row r="64" spans="1:34" ht="30" x14ac:dyDescent="0.25">
      <c r="A64" s="247"/>
      <c r="B64" s="248"/>
      <c r="C64" s="240" t="s">
        <v>93</v>
      </c>
      <c r="D64" s="240"/>
      <c r="E64" s="240"/>
      <c r="F64" s="240"/>
      <c r="G64" s="240" t="s">
        <v>94</v>
      </c>
      <c r="H64" s="240"/>
      <c r="I64" s="240"/>
      <c r="J64" s="240"/>
      <c r="K64" s="240" t="s">
        <v>95</v>
      </c>
      <c r="L64" s="240"/>
      <c r="M64" s="240"/>
      <c r="N64" s="240"/>
      <c r="O64" s="240" t="s">
        <v>96</v>
      </c>
      <c r="P64" s="240"/>
      <c r="Q64" s="240"/>
      <c r="R64" s="240"/>
      <c r="S64" s="240" t="s">
        <v>97</v>
      </c>
      <c r="T64" s="240"/>
      <c r="U64" s="240"/>
      <c r="V64" s="240"/>
      <c r="W64" s="240" t="s">
        <v>98</v>
      </c>
      <c r="X64" s="240"/>
      <c r="Y64" s="240"/>
      <c r="Z64" s="240"/>
      <c r="AA64" s="240" t="s">
        <v>99</v>
      </c>
      <c r="AB64" s="240"/>
      <c r="AC64" s="240"/>
      <c r="AD64" s="240"/>
      <c r="AE64" s="92"/>
      <c r="AF64" s="245"/>
      <c r="AG64" s="246"/>
      <c r="AH64" s="242"/>
    </row>
    <row r="65" spans="1:34" ht="30" x14ac:dyDescent="0.25">
      <c r="A65" s="247"/>
      <c r="B65" s="248"/>
      <c r="C65" s="107" t="s">
        <v>2</v>
      </c>
      <c r="D65" s="107" t="s">
        <v>3</v>
      </c>
      <c r="E65" s="107" t="s">
        <v>4</v>
      </c>
      <c r="F65" s="107" t="s">
        <v>10</v>
      </c>
      <c r="G65" s="107" t="s">
        <v>2</v>
      </c>
      <c r="H65" s="107" t="s">
        <v>3</v>
      </c>
      <c r="I65" s="107" t="s">
        <v>4</v>
      </c>
      <c r="J65" s="107" t="s">
        <v>10</v>
      </c>
      <c r="K65" s="107" t="s">
        <v>2</v>
      </c>
      <c r="L65" s="107" t="s">
        <v>3</v>
      </c>
      <c r="M65" s="107" t="s">
        <v>4</v>
      </c>
      <c r="N65" s="107" t="s">
        <v>10</v>
      </c>
      <c r="O65" s="107" t="s">
        <v>2</v>
      </c>
      <c r="P65" s="107" t="s">
        <v>3</v>
      </c>
      <c r="Q65" s="107" t="s">
        <v>4</v>
      </c>
      <c r="R65" s="107" t="s">
        <v>10</v>
      </c>
      <c r="S65" s="107" t="s">
        <v>2</v>
      </c>
      <c r="T65" s="107" t="s">
        <v>3</v>
      </c>
      <c r="U65" s="107" t="s">
        <v>4</v>
      </c>
      <c r="V65" s="107" t="s">
        <v>10</v>
      </c>
      <c r="W65" s="107" t="s">
        <v>2</v>
      </c>
      <c r="X65" s="107" t="s">
        <v>3</v>
      </c>
      <c r="Y65" s="107" t="s">
        <v>4</v>
      </c>
      <c r="Z65" s="107" t="s">
        <v>10</v>
      </c>
      <c r="AA65" s="107" t="s">
        <v>2</v>
      </c>
      <c r="AB65" s="107" t="s">
        <v>3</v>
      </c>
      <c r="AC65" s="107" t="s">
        <v>4</v>
      </c>
      <c r="AD65" s="107" t="s">
        <v>10</v>
      </c>
      <c r="AE65" s="92"/>
      <c r="AF65" s="104" t="s">
        <v>2</v>
      </c>
      <c r="AG65" s="104" t="s">
        <v>3</v>
      </c>
      <c r="AH65" s="104" t="s">
        <v>4</v>
      </c>
    </row>
    <row r="66" spans="1:34" ht="30.75" x14ac:dyDescent="0.25">
      <c r="A66" s="45">
        <v>1</v>
      </c>
      <c r="B66" s="46" t="s">
        <v>61</v>
      </c>
      <c r="C66" s="47">
        <v>32</v>
      </c>
      <c r="D66" s="47">
        <v>27</v>
      </c>
      <c r="E66" s="45">
        <f>SUM(C66:D66)</f>
        <v>59</v>
      </c>
      <c r="F66" s="47"/>
      <c r="G66" s="47">
        <v>31</v>
      </c>
      <c r="H66" s="47">
        <v>27</v>
      </c>
      <c r="I66" s="45">
        <f>SUM(G66:H66)</f>
        <v>58</v>
      </c>
      <c r="J66" s="47"/>
      <c r="K66" s="47">
        <v>30</v>
      </c>
      <c r="L66" s="47">
        <v>29</v>
      </c>
      <c r="M66" s="45">
        <f>SUM(K66:L66)</f>
        <v>59</v>
      </c>
      <c r="N66" s="47"/>
      <c r="O66" s="47">
        <v>31</v>
      </c>
      <c r="P66" s="45">
        <v>28</v>
      </c>
      <c r="Q66" s="45">
        <f>SUM(O66:P66)</f>
        <v>59</v>
      </c>
      <c r="R66" s="56"/>
      <c r="S66" s="47">
        <v>30</v>
      </c>
      <c r="T66" s="47">
        <v>30</v>
      </c>
      <c r="U66" s="45">
        <f>SUM(S66:T66)</f>
        <v>60</v>
      </c>
      <c r="V66" s="47"/>
      <c r="W66" s="47">
        <v>29</v>
      </c>
      <c r="X66" s="47">
        <v>28</v>
      </c>
      <c r="Y66" s="45">
        <f>SUM(W66:X66)</f>
        <v>57</v>
      </c>
      <c r="Z66" s="47"/>
      <c r="AA66" s="47">
        <v>29</v>
      </c>
      <c r="AB66" s="47">
        <v>28</v>
      </c>
      <c r="AC66" s="45">
        <f>SUM(AA66:AB66)</f>
        <v>57</v>
      </c>
      <c r="AD66" s="47"/>
      <c r="AE66" s="92"/>
      <c r="AF66" s="63">
        <f>SUM(K66,O66,S66,W66,C66,G66,AA66)</f>
        <v>212</v>
      </c>
      <c r="AG66" s="63">
        <f>SUM(L66,P66,T66,X66,D66,H66,AB66)</f>
        <v>197</v>
      </c>
      <c r="AH66" s="63">
        <f t="shared" ref="AH66:AH72" si="36">SUM(AF66:AG66)</f>
        <v>409</v>
      </c>
    </row>
    <row r="67" spans="1:34" ht="61.5" x14ac:dyDescent="0.25">
      <c r="A67" s="45">
        <v>2</v>
      </c>
      <c r="B67" s="46" t="s">
        <v>12</v>
      </c>
      <c r="C67" s="47">
        <v>4</v>
      </c>
      <c r="D67" s="47">
        <v>1</v>
      </c>
      <c r="E67" s="45">
        <f t="shared" ref="E67:E72" si="37">SUM(C67:D67)</f>
        <v>5</v>
      </c>
      <c r="F67" s="47"/>
      <c r="G67" s="47">
        <v>3</v>
      </c>
      <c r="H67" s="47">
        <v>2</v>
      </c>
      <c r="I67" s="45">
        <f t="shared" ref="I67:I72" si="38">SUM(G67:H67)</f>
        <v>5</v>
      </c>
      <c r="J67" s="47"/>
      <c r="K67" s="47">
        <v>5</v>
      </c>
      <c r="L67" s="47">
        <v>4</v>
      </c>
      <c r="M67" s="45">
        <f t="shared" ref="M67:M72" si="39">SUM(K67:L67)</f>
        <v>9</v>
      </c>
      <c r="N67" s="47"/>
      <c r="O67" s="47">
        <v>4</v>
      </c>
      <c r="P67" s="45">
        <v>3</v>
      </c>
      <c r="Q67" s="45">
        <f t="shared" ref="Q67:Q72" si="40">SUM(O67:P67)</f>
        <v>7</v>
      </c>
      <c r="R67" s="56"/>
      <c r="S67" s="47">
        <v>6</v>
      </c>
      <c r="T67" s="47">
        <v>5</v>
      </c>
      <c r="U67" s="45">
        <f t="shared" ref="U67:U72" si="41">SUM(S67:T67)</f>
        <v>11</v>
      </c>
      <c r="V67" s="47"/>
      <c r="W67" s="47">
        <v>6</v>
      </c>
      <c r="X67" s="47">
        <v>5</v>
      </c>
      <c r="Y67" s="45">
        <f t="shared" ref="Y67:Y72" si="42">SUM(W67:X67)</f>
        <v>11</v>
      </c>
      <c r="Z67" s="47"/>
      <c r="AA67" s="47">
        <v>6</v>
      </c>
      <c r="AB67" s="47">
        <v>5</v>
      </c>
      <c r="AC67" s="45">
        <f t="shared" ref="AC67:AC72" si="43">SUM(AA67:AB67)</f>
        <v>11</v>
      </c>
      <c r="AD67" s="47"/>
      <c r="AE67" s="92"/>
      <c r="AF67" s="63">
        <f t="shared" ref="AF67:AF72" si="44">SUM(K67,O67,S67,W67,C67,G67,AA67)</f>
        <v>34</v>
      </c>
      <c r="AG67" s="63">
        <f t="shared" ref="AG67:AG72" si="45">SUM(L67,P67,T67,X67,D67,H67,AB67)</f>
        <v>25</v>
      </c>
      <c r="AH67" s="63">
        <f t="shared" si="36"/>
        <v>59</v>
      </c>
    </row>
    <row r="68" spans="1:34" ht="61.5" x14ac:dyDescent="0.25">
      <c r="A68" s="45">
        <v>3</v>
      </c>
      <c r="B68" s="46" t="s">
        <v>13</v>
      </c>
      <c r="C68" s="47">
        <v>13</v>
      </c>
      <c r="D68" s="47">
        <v>11</v>
      </c>
      <c r="E68" s="45">
        <f t="shared" si="37"/>
        <v>24</v>
      </c>
      <c r="F68" s="47"/>
      <c r="G68" s="47">
        <v>12</v>
      </c>
      <c r="H68" s="47">
        <v>10</v>
      </c>
      <c r="I68" s="45">
        <f t="shared" si="38"/>
        <v>22</v>
      </c>
      <c r="J68" s="47"/>
      <c r="K68" s="47">
        <v>10</v>
      </c>
      <c r="L68" s="47">
        <v>10</v>
      </c>
      <c r="M68" s="45">
        <f t="shared" si="39"/>
        <v>20</v>
      </c>
      <c r="N68" s="47"/>
      <c r="O68" s="47">
        <v>9</v>
      </c>
      <c r="P68" s="45">
        <v>7</v>
      </c>
      <c r="Q68" s="45">
        <f t="shared" si="40"/>
        <v>16</v>
      </c>
      <c r="R68" s="56"/>
      <c r="S68" s="47">
        <v>8</v>
      </c>
      <c r="T68" s="47">
        <v>12</v>
      </c>
      <c r="U68" s="45">
        <f t="shared" si="41"/>
        <v>20</v>
      </c>
      <c r="V68" s="47"/>
      <c r="W68" s="47">
        <v>7</v>
      </c>
      <c r="X68" s="47">
        <v>10</v>
      </c>
      <c r="Y68" s="45">
        <f t="shared" si="42"/>
        <v>17</v>
      </c>
      <c r="Z68" s="46"/>
      <c r="AA68" s="47">
        <v>7</v>
      </c>
      <c r="AB68" s="47">
        <v>10</v>
      </c>
      <c r="AC68" s="45">
        <f t="shared" si="43"/>
        <v>17</v>
      </c>
      <c r="AD68" s="46"/>
      <c r="AE68" s="92"/>
      <c r="AF68" s="63">
        <f t="shared" si="44"/>
        <v>66</v>
      </c>
      <c r="AG68" s="63">
        <f t="shared" si="45"/>
        <v>70</v>
      </c>
      <c r="AH68" s="63">
        <f t="shared" si="36"/>
        <v>136</v>
      </c>
    </row>
    <row r="69" spans="1:34" ht="61.5" x14ac:dyDescent="0.25">
      <c r="A69" s="45">
        <v>4</v>
      </c>
      <c r="B69" s="46" t="s">
        <v>14</v>
      </c>
      <c r="C69" s="47">
        <v>19</v>
      </c>
      <c r="D69" s="47">
        <v>16</v>
      </c>
      <c r="E69" s="45">
        <f t="shared" si="37"/>
        <v>35</v>
      </c>
      <c r="F69" s="47"/>
      <c r="G69" s="45">
        <v>23</v>
      </c>
      <c r="H69" s="45">
        <v>17</v>
      </c>
      <c r="I69" s="45">
        <f t="shared" si="38"/>
        <v>40</v>
      </c>
      <c r="J69" s="45"/>
      <c r="K69" s="45">
        <v>25</v>
      </c>
      <c r="L69" s="45">
        <v>15</v>
      </c>
      <c r="M69" s="45">
        <f t="shared" si="39"/>
        <v>40</v>
      </c>
      <c r="N69" s="45"/>
      <c r="O69" s="47">
        <v>19</v>
      </c>
      <c r="P69" s="45">
        <v>17</v>
      </c>
      <c r="Q69" s="45">
        <f t="shared" si="40"/>
        <v>36</v>
      </c>
      <c r="R69" s="45"/>
      <c r="S69" s="47">
        <v>18</v>
      </c>
      <c r="T69" s="47">
        <v>19</v>
      </c>
      <c r="U69" s="45">
        <f t="shared" si="41"/>
        <v>37</v>
      </c>
      <c r="V69" s="45"/>
      <c r="W69" s="45">
        <v>14</v>
      </c>
      <c r="X69" s="47">
        <v>24</v>
      </c>
      <c r="Y69" s="45">
        <f t="shared" si="42"/>
        <v>38</v>
      </c>
      <c r="Z69" s="26"/>
      <c r="AA69" s="45">
        <v>14</v>
      </c>
      <c r="AB69" s="47">
        <v>24</v>
      </c>
      <c r="AC69" s="45">
        <f t="shared" si="43"/>
        <v>38</v>
      </c>
      <c r="AD69" s="26"/>
      <c r="AE69" s="92"/>
      <c r="AF69" s="63">
        <f t="shared" si="44"/>
        <v>132</v>
      </c>
      <c r="AG69" s="63">
        <f t="shared" si="45"/>
        <v>132</v>
      </c>
      <c r="AH69" s="63">
        <f t="shared" si="36"/>
        <v>264</v>
      </c>
    </row>
    <row r="70" spans="1:34" ht="61.5" x14ac:dyDescent="0.25">
      <c r="A70" s="59">
        <v>5</v>
      </c>
      <c r="B70" s="48" t="s">
        <v>35</v>
      </c>
      <c r="C70" s="47">
        <v>29</v>
      </c>
      <c r="D70" s="47">
        <v>27</v>
      </c>
      <c r="E70" s="45">
        <f t="shared" si="37"/>
        <v>56</v>
      </c>
      <c r="F70" s="47"/>
      <c r="G70" s="58">
        <v>27</v>
      </c>
      <c r="H70" s="58">
        <v>30</v>
      </c>
      <c r="I70" s="45">
        <f t="shared" si="38"/>
        <v>57</v>
      </c>
      <c r="J70" s="56"/>
      <c r="K70" s="58">
        <v>31</v>
      </c>
      <c r="L70" s="58">
        <v>27</v>
      </c>
      <c r="M70" s="45">
        <f t="shared" si="39"/>
        <v>58</v>
      </c>
      <c r="N70" s="58"/>
      <c r="O70" s="58">
        <v>32</v>
      </c>
      <c r="P70" s="45">
        <v>28</v>
      </c>
      <c r="Q70" s="45">
        <f t="shared" si="40"/>
        <v>60</v>
      </c>
      <c r="R70" s="56"/>
      <c r="S70" s="47">
        <v>28</v>
      </c>
      <c r="T70" s="47">
        <v>21</v>
      </c>
      <c r="U70" s="45">
        <f t="shared" si="41"/>
        <v>49</v>
      </c>
      <c r="V70" s="58"/>
      <c r="W70" s="58">
        <v>31</v>
      </c>
      <c r="X70" s="58">
        <v>25</v>
      </c>
      <c r="Y70" s="45">
        <f t="shared" si="42"/>
        <v>56</v>
      </c>
      <c r="Z70" s="58"/>
      <c r="AA70" s="58">
        <v>31</v>
      </c>
      <c r="AB70" s="58">
        <v>25</v>
      </c>
      <c r="AC70" s="45">
        <f t="shared" si="43"/>
        <v>56</v>
      </c>
      <c r="AD70" s="58"/>
      <c r="AE70" s="92"/>
      <c r="AF70" s="63">
        <f t="shared" si="44"/>
        <v>209</v>
      </c>
      <c r="AG70" s="63">
        <f t="shared" si="45"/>
        <v>183</v>
      </c>
      <c r="AH70" s="63">
        <f t="shared" si="36"/>
        <v>392</v>
      </c>
    </row>
    <row r="71" spans="1:34" ht="55.5" x14ac:dyDescent="0.25">
      <c r="A71" s="45">
        <v>6</v>
      </c>
      <c r="B71" s="57" t="s">
        <v>62</v>
      </c>
      <c r="C71" s="47">
        <v>30</v>
      </c>
      <c r="D71" s="47">
        <v>26</v>
      </c>
      <c r="E71" s="45">
        <f t="shared" si="37"/>
        <v>56</v>
      </c>
      <c r="F71" s="47"/>
      <c r="G71" s="47">
        <v>29</v>
      </c>
      <c r="H71" s="47">
        <v>27</v>
      </c>
      <c r="I71" s="45">
        <f t="shared" si="38"/>
        <v>56</v>
      </c>
      <c r="J71" s="56"/>
      <c r="K71" s="47">
        <v>27</v>
      </c>
      <c r="L71" s="47">
        <v>22</v>
      </c>
      <c r="M71" s="45">
        <f t="shared" si="39"/>
        <v>49</v>
      </c>
      <c r="N71" s="47"/>
      <c r="O71" s="47">
        <v>25</v>
      </c>
      <c r="P71" s="45">
        <v>24</v>
      </c>
      <c r="Q71" s="45">
        <f t="shared" si="40"/>
        <v>49</v>
      </c>
      <c r="R71" s="56"/>
      <c r="S71" s="47">
        <v>27</v>
      </c>
      <c r="T71" s="47">
        <v>23</v>
      </c>
      <c r="U71" s="45">
        <f t="shared" si="41"/>
        <v>50</v>
      </c>
      <c r="V71" s="47"/>
      <c r="W71" s="47">
        <v>29</v>
      </c>
      <c r="X71" s="47">
        <v>26</v>
      </c>
      <c r="Y71" s="45">
        <f t="shared" si="42"/>
        <v>55</v>
      </c>
      <c r="Z71" s="47"/>
      <c r="AA71" s="47">
        <v>29</v>
      </c>
      <c r="AB71" s="47">
        <v>26</v>
      </c>
      <c r="AC71" s="45">
        <f t="shared" si="43"/>
        <v>55</v>
      </c>
      <c r="AD71" s="47"/>
      <c r="AE71" s="92"/>
      <c r="AF71" s="63">
        <f t="shared" si="44"/>
        <v>196</v>
      </c>
      <c r="AG71" s="63">
        <f t="shared" si="45"/>
        <v>174</v>
      </c>
      <c r="AH71" s="63">
        <f t="shared" si="36"/>
        <v>370</v>
      </c>
    </row>
    <row r="72" spans="1:34" ht="61.5" x14ac:dyDescent="0.25">
      <c r="A72" s="45">
        <v>7</v>
      </c>
      <c r="B72" s="46" t="s">
        <v>17</v>
      </c>
      <c r="C72" s="47">
        <v>21</v>
      </c>
      <c r="D72" s="47">
        <v>13</v>
      </c>
      <c r="E72" s="45">
        <f t="shared" si="37"/>
        <v>34</v>
      </c>
      <c r="F72" s="47"/>
      <c r="G72" s="58">
        <v>19</v>
      </c>
      <c r="H72" s="58">
        <v>10</v>
      </c>
      <c r="I72" s="45">
        <f t="shared" si="38"/>
        <v>29</v>
      </c>
      <c r="J72" s="56"/>
      <c r="K72" s="58">
        <v>12</v>
      </c>
      <c r="L72" s="58">
        <v>10</v>
      </c>
      <c r="M72" s="45">
        <f t="shared" si="39"/>
        <v>22</v>
      </c>
      <c r="N72" s="58"/>
      <c r="O72" s="58">
        <v>15</v>
      </c>
      <c r="P72" s="45">
        <v>14</v>
      </c>
      <c r="Q72" s="45">
        <f t="shared" si="40"/>
        <v>29</v>
      </c>
      <c r="R72" s="56"/>
      <c r="S72" s="47">
        <v>14</v>
      </c>
      <c r="T72" s="47">
        <v>11</v>
      </c>
      <c r="U72" s="45">
        <f t="shared" si="41"/>
        <v>25</v>
      </c>
      <c r="V72" s="58"/>
      <c r="W72" s="58">
        <v>19</v>
      </c>
      <c r="X72" s="58">
        <v>14</v>
      </c>
      <c r="Y72" s="45">
        <f t="shared" si="42"/>
        <v>33</v>
      </c>
      <c r="Z72" s="58"/>
      <c r="AA72" s="58">
        <v>19</v>
      </c>
      <c r="AB72" s="58">
        <v>14</v>
      </c>
      <c r="AC72" s="45">
        <f t="shared" si="43"/>
        <v>33</v>
      </c>
      <c r="AD72" s="58"/>
      <c r="AE72" s="92"/>
      <c r="AF72" s="63">
        <f t="shared" si="44"/>
        <v>119</v>
      </c>
      <c r="AG72" s="63">
        <f t="shared" si="45"/>
        <v>86</v>
      </c>
      <c r="AH72" s="63">
        <f t="shared" si="36"/>
        <v>205</v>
      </c>
    </row>
    <row r="73" spans="1:34" ht="30.75" x14ac:dyDescent="0.25">
      <c r="A73" s="239" t="s">
        <v>5</v>
      </c>
      <c r="B73" s="239"/>
      <c r="C73" s="49">
        <f>SUM(C66:C72)</f>
        <v>148</v>
      </c>
      <c r="D73" s="49">
        <f>SUM(D66:D72)</f>
        <v>121</v>
      </c>
      <c r="E73" s="49">
        <f>SUM(E66:E72)</f>
        <v>269</v>
      </c>
      <c r="F73" s="49"/>
      <c r="G73" s="49">
        <f>SUM(G66:G72)</f>
        <v>144</v>
      </c>
      <c r="H73" s="49">
        <f>SUM(H66:H72)</f>
        <v>123</v>
      </c>
      <c r="I73" s="49">
        <f>SUM(I66:I72)</f>
        <v>267</v>
      </c>
      <c r="J73" s="101"/>
      <c r="K73" s="49">
        <f>SUM(K66:K72)</f>
        <v>140</v>
      </c>
      <c r="L73" s="49">
        <f>SUM(L66:L72)</f>
        <v>117</v>
      </c>
      <c r="M73" s="49">
        <f>SUM(M66:M72)</f>
        <v>257</v>
      </c>
      <c r="N73" s="49"/>
      <c r="O73" s="49">
        <f>SUM(O66:O72)</f>
        <v>135</v>
      </c>
      <c r="P73" s="49">
        <f>SUM(P66:P72)</f>
        <v>121</v>
      </c>
      <c r="Q73" s="49">
        <f>SUM(Q66:Q72)</f>
        <v>256</v>
      </c>
      <c r="R73" s="101"/>
      <c r="S73" s="49">
        <f>SUM(S66:S72)</f>
        <v>131</v>
      </c>
      <c r="T73" s="49">
        <f>SUM(T66:T72)</f>
        <v>121</v>
      </c>
      <c r="U73" s="49">
        <f>SUM(U66:U72)</f>
        <v>252</v>
      </c>
      <c r="V73" s="102"/>
      <c r="W73" s="49">
        <f>SUM(W66:W72)</f>
        <v>135</v>
      </c>
      <c r="X73" s="49">
        <f>SUM(X66:X72)</f>
        <v>132</v>
      </c>
      <c r="Y73" s="49">
        <f>SUM(Y66:Y72)</f>
        <v>267</v>
      </c>
      <c r="Z73" s="49"/>
      <c r="AA73" s="49">
        <f>SUM(AA66:AA72)</f>
        <v>135</v>
      </c>
      <c r="AB73" s="49">
        <f>SUM(AB66:AB72)</f>
        <v>132</v>
      </c>
      <c r="AC73" s="49">
        <f>SUM(AC66:AC72)</f>
        <v>267</v>
      </c>
      <c r="AD73" s="49"/>
      <c r="AE73" s="91"/>
      <c r="AF73" s="95"/>
      <c r="AG73" s="95"/>
      <c r="AH73" s="95"/>
    </row>
  </sheetData>
  <mergeCells count="62">
    <mergeCell ref="A45:B45"/>
    <mergeCell ref="A35:A37"/>
    <mergeCell ref="B35:B37"/>
    <mergeCell ref="C35:Z35"/>
    <mergeCell ref="AF35:AG36"/>
    <mergeCell ref="AH35:AH36"/>
    <mergeCell ref="C36:F36"/>
    <mergeCell ref="G36:J36"/>
    <mergeCell ref="K36:N36"/>
    <mergeCell ref="O36:R36"/>
    <mergeCell ref="S36:V36"/>
    <mergeCell ref="W36:Z36"/>
    <mergeCell ref="AJ4:AK5"/>
    <mergeCell ref="AL4:AL5"/>
    <mergeCell ref="K5:N5"/>
    <mergeCell ref="O5:R5"/>
    <mergeCell ref="S5:V5"/>
    <mergeCell ref="W5:Z5"/>
    <mergeCell ref="A14:B14"/>
    <mergeCell ref="C5:F5"/>
    <mergeCell ref="G5:J5"/>
    <mergeCell ref="C4:Z4"/>
    <mergeCell ref="A4:A6"/>
    <mergeCell ref="B4:B6"/>
    <mergeCell ref="AH19:AH20"/>
    <mergeCell ref="C20:F20"/>
    <mergeCell ref="G20:J20"/>
    <mergeCell ref="K20:N20"/>
    <mergeCell ref="O20:R20"/>
    <mergeCell ref="S20:V20"/>
    <mergeCell ref="W20:Z20"/>
    <mergeCell ref="A29:B29"/>
    <mergeCell ref="A19:A21"/>
    <mergeCell ref="B19:B21"/>
    <mergeCell ref="C19:Z19"/>
    <mergeCell ref="AF19:AG20"/>
    <mergeCell ref="B49:B51"/>
    <mergeCell ref="C49:Z49"/>
    <mergeCell ref="AF49:AG50"/>
    <mergeCell ref="AH49:AH50"/>
    <mergeCell ref="C50:F50"/>
    <mergeCell ref="G50:J50"/>
    <mergeCell ref="K50:N50"/>
    <mergeCell ref="O50:R50"/>
    <mergeCell ref="S50:V50"/>
    <mergeCell ref="W50:Z50"/>
    <mergeCell ref="A73:B73"/>
    <mergeCell ref="AA64:AD64"/>
    <mergeCell ref="AH63:AH64"/>
    <mergeCell ref="AF63:AG64"/>
    <mergeCell ref="AE1:AH1"/>
    <mergeCell ref="C63:AD63"/>
    <mergeCell ref="A63:A65"/>
    <mergeCell ref="B63:B65"/>
    <mergeCell ref="C64:F64"/>
    <mergeCell ref="G64:J64"/>
    <mergeCell ref="K64:N64"/>
    <mergeCell ref="O64:R64"/>
    <mergeCell ref="S64:V64"/>
    <mergeCell ref="W64:Z64"/>
    <mergeCell ref="A59:B59"/>
    <mergeCell ref="A49:A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1" max="1" width="50.85546875" customWidth="1"/>
    <col min="2" max="2" width="36.85546875" customWidth="1"/>
    <col min="3" max="3" width="18.7109375" customWidth="1"/>
  </cols>
  <sheetData>
    <row r="1" spans="1:4" x14ac:dyDescent="0.25">
      <c r="A1" s="3" t="s">
        <v>67</v>
      </c>
      <c r="B1" s="3"/>
      <c r="C1" s="3"/>
    </row>
    <row r="2" spans="1:4" ht="60" x14ac:dyDescent="0.25">
      <c r="A2" s="3" t="s">
        <v>67</v>
      </c>
      <c r="B2" s="72" t="s">
        <v>70</v>
      </c>
      <c r="C2" s="72" t="s">
        <v>68</v>
      </c>
    </row>
    <row r="3" spans="1:4" x14ac:dyDescent="0.25">
      <c r="A3" s="70" t="s">
        <v>61</v>
      </c>
      <c r="B3" s="76">
        <f>'[1]RUMUS 1'!$Q$6</f>
        <v>11919</v>
      </c>
      <c r="C3" s="73" t="e">
        <f>'REKAP HARIAN'!#REF!</f>
        <v>#REF!</v>
      </c>
    </row>
    <row r="4" spans="1:4" x14ac:dyDescent="0.25">
      <c r="A4" s="70" t="s">
        <v>12</v>
      </c>
      <c r="B4" s="77">
        <f>'[1]RUMUS 1'!$Q$7</f>
        <v>6576</v>
      </c>
      <c r="C4" s="73" t="e">
        <f>'REKAP HARIAN'!#REF!</f>
        <v>#REF!</v>
      </c>
    </row>
    <row r="5" spans="1:4" x14ac:dyDescent="0.25">
      <c r="A5" s="70" t="s">
        <v>13</v>
      </c>
      <c r="B5" s="77">
        <f>'[1]RUMUS 1'!$Q$8</f>
        <v>7768</v>
      </c>
      <c r="C5" s="73" t="e">
        <f>'REKAP HARIAN'!#REF!</f>
        <v>#REF!</v>
      </c>
    </row>
    <row r="6" spans="1:4" x14ac:dyDescent="0.25">
      <c r="A6" s="70" t="s">
        <v>14</v>
      </c>
      <c r="B6" s="77">
        <f>'[1]RUMUS 1'!$Q$9</f>
        <v>10223</v>
      </c>
      <c r="C6" s="73" t="e">
        <f>'REKAP HARIAN'!#REF!</f>
        <v>#REF!</v>
      </c>
    </row>
    <row r="7" spans="1:4" x14ac:dyDescent="0.25">
      <c r="A7" s="71" t="s">
        <v>35</v>
      </c>
      <c r="B7" s="76">
        <f>'[1]RUMUS 1'!$Q$14</f>
        <v>11745</v>
      </c>
      <c r="C7" s="73" t="e">
        <f>'REKAP HARIAN'!#REF!</f>
        <v>#REF!</v>
      </c>
    </row>
    <row r="8" spans="1:4" x14ac:dyDescent="0.25">
      <c r="A8" s="70" t="s">
        <v>62</v>
      </c>
      <c r="B8" s="77">
        <f>'[1]RUMUS 1'!$Q$15</f>
        <v>12128</v>
      </c>
      <c r="C8" s="73" t="e">
        <f>'REKAP HARIAN'!#REF!</f>
        <v>#REF!</v>
      </c>
    </row>
    <row r="9" spans="1:4" x14ac:dyDescent="0.25">
      <c r="A9" s="70" t="s">
        <v>17</v>
      </c>
      <c r="B9" s="77">
        <f>'[1]RUMUS 1'!$Q$16</f>
        <v>8359</v>
      </c>
      <c r="C9" s="73" t="e">
        <f>'REKAP HARIAN'!#REF!</f>
        <v>#REF!</v>
      </c>
    </row>
    <row r="10" spans="1:4" x14ac:dyDescent="0.25">
      <c r="A10" s="74" t="s">
        <v>69</v>
      </c>
      <c r="B10" s="75"/>
    </row>
    <row r="11" spans="1:4" x14ac:dyDescent="0.25">
      <c r="D11" s="1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2"/>
  <sheetViews>
    <sheetView topLeftCell="B1" zoomScale="70" workbookViewId="0">
      <selection activeCell="C15" sqref="C15"/>
    </sheetView>
  </sheetViews>
  <sheetFormatPr defaultRowHeight="15" x14ac:dyDescent="0.25"/>
  <cols>
    <col min="2" max="2" width="56.42578125" style="65" bestFit="1" customWidth="1"/>
    <col min="3" max="3" width="16.42578125" bestFit="1" customWidth="1"/>
  </cols>
  <sheetData>
    <row r="4" spans="1:3" x14ac:dyDescent="0.25">
      <c r="C4" s="69" t="s">
        <v>66</v>
      </c>
    </row>
    <row r="6" spans="1:3" s="19" customFormat="1" ht="18.75" x14ac:dyDescent="0.3">
      <c r="A6" s="66">
        <v>1</v>
      </c>
      <c r="B6" s="66" t="s">
        <v>61</v>
      </c>
      <c r="C6" s="68" t="e">
        <f>AVERAGE('REKAP HARIAN'!#REF!,'REKAP HARIAN'!#REF!,'REKAP HARIAN'!#REF!,'REKAP HARIAN'!#REF!,'REKAP HARIAN'!#REF!,'REKAP HARIAN'!#REF!)</f>
        <v>#REF!</v>
      </c>
    </row>
    <row r="7" spans="1:3" s="19" customFormat="1" ht="18.75" x14ac:dyDescent="0.3">
      <c r="A7" s="66">
        <v>2</v>
      </c>
      <c r="B7" s="66" t="s">
        <v>12</v>
      </c>
      <c r="C7" s="68" t="e">
        <f>AVERAGE('REKAP HARIAN'!#REF!,'REKAP HARIAN'!#REF!,'REKAP HARIAN'!#REF!,'REKAP HARIAN'!#REF!,'REKAP HARIAN'!#REF!,'REKAP HARIAN'!#REF!)</f>
        <v>#REF!</v>
      </c>
    </row>
    <row r="8" spans="1:3" s="19" customFormat="1" ht="18.75" x14ac:dyDescent="0.3">
      <c r="A8" s="66">
        <v>3</v>
      </c>
      <c r="B8" s="66" t="s">
        <v>13</v>
      </c>
      <c r="C8" s="68" t="e">
        <f>AVERAGE('REKAP HARIAN'!#REF!,'REKAP HARIAN'!#REF!,'REKAP HARIAN'!#REF!,'REKAP HARIAN'!#REF!,'REKAP HARIAN'!#REF!,'REKAP HARIAN'!#REF!)</f>
        <v>#REF!</v>
      </c>
    </row>
    <row r="9" spans="1:3" s="19" customFormat="1" ht="18.75" x14ac:dyDescent="0.3">
      <c r="A9" s="66">
        <v>4</v>
      </c>
      <c r="B9" s="66" t="s">
        <v>14</v>
      </c>
      <c r="C9" s="68" t="e">
        <f>AVERAGE('REKAP HARIAN'!#REF!,'REKAP HARIAN'!#REF!,'REKAP HARIAN'!#REF!,'REKAP HARIAN'!#REF!,'REKAP HARIAN'!#REF!,'REKAP HARIAN'!#REF!)</f>
        <v>#REF!</v>
      </c>
    </row>
    <row r="10" spans="1:3" s="19" customFormat="1" ht="18.75" x14ac:dyDescent="0.3">
      <c r="A10" s="67">
        <v>5</v>
      </c>
      <c r="B10" s="67" t="s">
        <v>35</v>
      </c>
      <c r="C10" s="68" t="e">
        <f>AVERAGE('REKAP HARIAN'!#REF!,'REKAP HARIAN'!#REF!,'REKAP HARIAN'!#REF!,'REKAP HARIAN'!#REF!,'REKAP HARIAN'!#REF!,'REKAP HARIAN'!#REF!)</f>
        <v>#REF!</v>
      </c>
    </row>
    <row r="11" spans="1:3" s="19" customFormat="1" ht="18.75" x14ac:dyDescent="0.3">
      <c r="A11" s="66">
        <v>6</v>
      </c>
      <c r="B11" s="66" t="s">
        <v>62</v>
      </c>
      <c r="C11" s="68" t="e">
        <f>AVERAGE('REKAP HARIAN'!#REF!,'REKAP HARIAN'!#REF!,'REKAP HARIAN'!#REF!,'REKAP HARIAN'!#REF!,'REKAP HARIAN'!#REF!,'REKAP HARIAN'!#REF!)</f>
        <v>#REF!</v>
      </c>
    </row>
    <row r="12" spans="1:3" s="19" customFormat="1" ht="18.75" x14ac:dyDescent="0.3">
      <c r="A12" s="66">
        <v>7</v>
      </c>
      <c r="B12" s="66" t="s">
        <v>17</v>
      </c>
      <c r="C12" s="68" t="e">
        <f>AVERAGE('REKAP HARIAN'!#REF!,'REKAP HARIAN'!#REF!,'REKAP HARIAN'!#REF!,'REKAP HARIAN'!#REF!,'REKAP HARIAN'!#REF!,'REKAP HARIAN'!#REF!)</f>
        <v>#REF!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9"/>
  <sheetViews>
    <sheetView view="pageBreakPreview" zoomScale="70" zoomScaleNormal="100" zoomScaleSheetLayoutView="70" workbookViewId="0">
      <selection activeCell="J56" sqref="J56"/>
    </sheetView>
  </sheetViews>
  <sheetFormatPr defaultRowHeight="15" x14ac:dyDescent="0.25"/>
  <cols>
    <col min="3" max="3" width="37.5703125" customWidth="1"/>
    <col min="4" max="4" width="20.7109375" customWidth="1"/>
    <col min="5" max="5" width="20.85546875" customWidth="1"/>
    <col min="6" max="6" width="20.7109375" customWidth="1"/>
    <col min="7" max="7" width="21.28515625" customWidth="1"/>
  </cols>
  <sheetData>
    <row r="2" spans="1:7" ht="23.25" x14ac:dyDescent="0.25">
      <c r="A2" s="273" t="s">
        <v>36</v>
      </c>
      <c r="B2" s="273"/>
      <c r="C2" s="273"/>
      <c r="D2" s="273"/>
      <c r="E2" s="273"/>
      <c r="F2" s="273"/>
      <c r="G2" s="273"/>
    </row>
    <row r="3" spans="1:7" ht="24" thickBot="1" x14ac:dyDescent="0.3">
      <c r="A3" s="274" t="s">
        <v>37</v>
      </c>
      <c r="B3" s="274"/>
      <c r="C3" s="274"/>
      <c r="D3" s="274"/>
      <c r="E3" s="274"/>
      <c r="F3" s="274"/>
      <c r="G3" s="274"/>
    </row>
    <row r="5" spans="1:7" ht="8.25" customHeight="1" x14ac:dyDescent="0.3">
      <c r="C5" s="18"/>
      <c r="D5" s="18"/>
      <c r="E5" s="18"/>
      <c r="F5" s="18"/>
      <c r="G5" s="18"/>
    </row>
    <row r="6" spans="1:7" ht="18.75" x14ac:dyDescent="0.3">
      <c r="A6" s="272" t="s">
        <v>38</v>
      </c>
      <c r="B6" s="272"/>
      <c r="C6" s="272"/>
      <c r="D6" s="272"/>
      <c r="E6" s="272"/>
      <c r="F6" s="272"/>
      <c r="G6" s="272"/>
    </row>
    <row r="7" spans="1:7" ht="18.75" x14ac:dyDescent="0.3">
      <c r="A7" s="272" t="s">
        <v>39</v>
      </c>
      <c r="B7" s="272"/>
      <c r="C7" s="272"/>
      <c r="D7" s="272"/>
      <c r="E7" s="272"/>
      <c r="F7" s="272"/>
      <c r="G7" s="272"/>
    </row>
    <row r="8" spans="1:7" ht="18.75" x14ac:dyDescent="0.3">
      <c r="A8" s="272" t="s">
        <v>40</v>
      </c>
      <c r="B8" s="272"/>
      <c r="C8" s="272"/>
      <c r="D8" s="272"/>
      <c r="E8" s="272"/>
      <c r="F8" s="272"/>
      <c r="G8" s="272"/>
    </row>
    <row r="9" spans="1:7" ht="18.75" x14ac:dyDescent="0.3">
      <c r="A9" s="272" t="s">
        <v>21</v>
      </c>
      <c r="B9" s="272"/>
      <c r="C9" s="272"/>
      <c r="D9" s="272"/>
      <c r="E9" s="272"/>
      <c r="F9" s="272"/>
      <c r="G9" s="272"/>
    </row>
    <row r="10" spans="1:7" ht="18.75" x14ac:dyDescent="0.3">
      <c r="A10" s="19"/>
      <c r="B10" s="19"/>
      <c r="C10" s="20"/>
      <c r="D10" s="20"/>
      <c r="E10" s="20"/>
      <c r="F10" s="20"/>
      <c r="G10" s="20"/>
    </row>
    <row r="11" spans="1:7" ht="18.75" x14ac:dyDescent="0.3">
      <c r="A11" s="19"/>
      <c r="B11" s="271" t="s">
        <v>0</v>
      </c>
      <c r="C11" s="271"/>
      <c r="D11" s="265" t="s">
        <v>41</v>
      </c>
      <c r="E11" s="265"/>
      <c r="F11" s="265"/>
      <c r="G11" s="20"/>
    </row>
    <row r="12" spans="1:7" ht="18.75" x14ac:dyDescent="0.3">
      <c r="A12" s="19"/>
      <c r="B12" s="271"/>
      <c r="C12" s="271"/>
      <c r="D12" s="21" t="s">
        <v>42</v>
      </c>
      <c r="E12" s="21" t="s">
        <v>43</v>
      </c>
      <c r="F12" s="21" t="s">
        <v>7</v>
      </c>
      <c r="G12" s="22"/>
    </row>
    <row r="13" spans="1:7" ht="24.75" customHeight="1" x14ac:dyDescent="0.3">
      <c r="A13" s="19"/>
      <c r="B13" s="25" t="s">
        <v>11</v>
      </c>
      <c r="C13" s="25"/>
      <c r="D13" s="24">
        <v>98</v>
      </c>
      <c r="E13" s="24">
        <v>64</v>
      </c>
      <c r="F13" s="24">
        <f>SUM(D13:E13)</f>
        <v>162</v>
      </c>
      <c r="G13" s="19"/>
    </row>
    <row r="14" spans="1:7" ht="24.75" customHeight="1" x14ac:dyDescent="0.3">
      <c r="A14" s="19"/>
      <c r="B14" s="25" t="s">
        <v>12</v>
      </c>
      <c r="C14" s="25"/>
      <c r="D14" s="24">
        <v>34</v>
      </c>
      <c r="E14" s="24">
        <v>21</v>
      </c>
      <c r="F14" s="24">
        <f t="shared" ref="F14:F19" si="0">SUM(D14:E14)</f>
        <v>55</v>
      </c>
      <c r="G14" s="19"/>
    </row>
    <row r="15" spans="1:7" ht="24.75" customHeight="1" x14ac:dyDescent="0.3">
      <c r="A15" s="19"/>
      <c r="B15" s="270" t="s">
        <v>13</v>
      </c>
      <c r="C15" s="270"/>
      <c r="D15" s="24">
        <v>4</v>
      </c>
      <c r="E15" s="24">
        <v>11</v>
      </c>
      <c r="F15" s="24">
        <f t="shared" si="0"/>
        <v>15</v>
      </c>
      <c r="G15" s="19"/>
    </row>
    <row r="16" spans="1:7" ht="24.75" customHeight="1" x14ac:dyDescent="0.3">
      <c r="A16" s="19"/>
      <c r="B16" s="270" t="s">
        <v>14</v>
      </c>
      <c r="C16" s="270"/>
      <c r="D16" s="24">
        <v>36</v>
      </c>
      <c r="E16" s="24">
        <v>40</v>
      </c>
      <c r="F16" s="24">
        <f t="shared" si="0"/>
        <v>76</v>
      </c>
      <c r="G16" s="19"/>
    </row>
    <row r="17" spans="1:7" ht="24.75" customHeight="1" x14ac:dyDescent="0.3">
      <c r="A17" s="19"/>
      <c r="B17" s="270" t="s">
        <v>15</v>
      </c>
      <c r="C17" s="270"/>
      <c r="D17" s="24">
        <v>55</v>
      </c>
      <c r="E17" s="24">
        <v>123</v>
      </c>
      <c r="F17" s="24">
        <f t="shared" si="0"/>
        <v>178</v>
      </c>
      <c r="G17" s="19"/>
    </row>
    <row r="18" spans="1:7" ht="24.75" customHeight="1" x14ac:dyDescent="0.3">
      <c r="A18" s="19"/>
      <c r="B18" s="270" t="s">
        <v>16</v>
      </c>
      <c r="C18" s="270"/>
      <c r="D18" s="24">
        <v>44</v>
      </c>
      <c r="E18" s="24">
        <v>82</v>
      </c>
      <c r="F18" s="24">
        <f t="shared" si="0"/>
        <v>126</v>
      </c>
      <c r="G18" s="19"/>
    </row>
    <row r="19" spans="1:7" ht="24.75" customHeight="1" x14ac:dyDescent="0.3">
      <c r="A19" s="19"/>
      <c r="B19" s="270" t="s">
        <v>17</v>
      </c>
      <c r="C19" s="270"/>
      <c r="D19" s="24">
        <v>27</v>
      </c>
      <c r="E19" s="24">
        <v>65</v>
      </c>
      <c r="F19" s="24">
        <f t="shared" si="0"/>
        <v>92</v>
      </c>
      <c r="G19" s="19"/>
    </row>
    <row r="20" spans="1:7" s="2" customFormat="1" ht="28.5" customHeight="1" x14ac:dyDescent="0.25">
      <c r="A20" s="28"/>
      <c r="B20" s="266" t="s">
        <v>5</v>
      </c>
      <c r="C20" s="267"/>
      <c r="D20" s="30">
        <f>SUM(D13:D19)</f>
        <v>298</v>
      </c>
      <c r="E20" s="31">
        <f>SUM(E13:E19)</f>
        <v>406</v>
      </c>
      <c r="F20" s="29">
        <f>SUM(F13:F19)</f>
        <v>704</v>
      </c>
      <c r="G20" s="28"/>
    </row>
    <row r="21" spans="1:7" ht="7.5" customHeight="1" x14ac:dyDescent="0.3">
      <c r="A21" s="19"/>
      <c r="B21" s="19"/>
      <c r="C21" s="19"/>
      <c r="D21" s="19"/>
      <c r="E21" s="19"/>
      <c r="F21" s="19"/>
      <c r="G21" s="19"/>
    </row>
    <row r="22" spans="1:7" ht="7.5" customHeight="1" x14ac:dyDescent="0.3">
      <c r="A22" s="19"/>
      <c r="B22" s="19"/>
      <c r="C22" s="19"/>
      <c r="D22" s="19"/>
      <c r="E22" s="19"/>
      <c r="F22" s="19"/>
      <c r="G22" s="19"/>
    </row>
    <row r="23" spans="1:7" ht="18.75" x14ac:dyDescent="0.3">
      <c r="A23" s="19"/>
      <c r="B23" s="271" t="s">
        <v>0</v>
      </c>
      <c r="C23" s="271"/>
      <c r="D23" s="265" t="s">
        <v>44</v>
      </c>
      <c r="E23" s="265"/>
      <c r="F23" s="265"/>
      <c r="G23" s="19"/>
    </row>
    <row r="24" spans="1:7" ht="18.75" x14ac:dyDescent="0.3">
      <c r="A24" s="19"/>
      <c r="B24" s="271"/>
      <c r="C24" s="271"/>
      <c r="D24" s="21" t="s">
        <v>42</v>
      </c>
      <c r="E24" s="21" t="s">
        <v>43</v>
      </c>
      <c r="F24" s="21" t="s">
        <v>5</v>
      </c>
      <c r="G24" s="19"/>
    </row>
    <row r="25" spans="1:7" ht="24.75" customHeight="1" x14ac:dyDescent="0.3">
      <c r="A25" s="19"/>
      <c r="B25" s="270" t="s">
        <v>11</v>
      </c>
      <c r="C25" s="270"/>
      <c r="D25" s="24">
        <v>102</v>
      </c>
      <c r="E25" s="24">
        <v>68</v>
      </c>
      <c r="F25" s="24">
        <f>SUM(D25:E25)</f>
        <v>170</v>
      </c>
      <c r="G25" s="19"/>
    </row>
    <row r="26" spans="1:7" ht="24.75" customHeight="1" x14ac:dyDescent="0.3">
      <c r="A26" s="19"/>
      <c r="B26" s="270" t="s">
        <v>12</v>
      </c>
      <c r="C26" s="270"/>
      <c r="D26" s="24">
        <v>66</v>
      </c>
      <c r="E26" s="24">
        <v>31</v>
      </c>
      <c r="F26" s="24">
        <f t="shared" ref="F26:F31" si="1">SUM(D26:E26)</f>
        <v>97</v>
      </c>
      <c r="G26" s="19"/>
    </row>
    <row r="27" spans="1:7" ht="24.75" customHeight="1" x14ac:dyDescent="0.3">
      <c r="A27" s="19"/>
      <c r="B27" s="270" t="s">
        <v>13</v>
      </c>
      <c r="C27" s="270"/>
      <c r="D27" s="24">
        <v>27</v>
      </c>
      <c r="E27" s="24">
        <v>25</v>
      </c>
      <c r="F27" s="24">
        <f t="shared" si="1"/>
        <v>52</v>
      </c>
      <c r="G27" s="19"/>
    </row>
    <row r="28" spans="1:7" ht="24.75" customHeight="1" x14ac:dyDescent="0.3">
      <c r="A28" s="19"/>
      <c r="B28" s="270" t="s">
        <v>14</v>
      </c>
      <c r="C28" s="270"/>
      <c r="D28" s="24">
        <v>87</v>
      </c>
      <c r="E28" s="24">
        <v>64</v>
      </c>
      <c r="F28" s="24">
        <f t="shared" si="1"/>
        <v>151</v>
      </c>
      <c r="G28" s="19"/>
    </row>
    <row r="29" spans="1:7" ht="24.75" customHeight="1" x14ac:dyDescent="0.3">
      <c r="A29" s="19"/>
      <c r="B29" s="270" t="s">
        <v>15</v>
      </c>
      <c r="C29" s="270"/>
      <c r="D29" s="24">
        <v>88</v>
      </c>
      <c r="E29" s="24">
        <v>257</v>
      </c>
      <c r="F29" s="24">
        <f t="shared" si="1"/>
        <v>345</v>
      </c>
      <c r="G29" s="19"/>
    </row>
    <row r="30" spans="1:7" ht="24.75" customHeight="1" x14ac:dyDescent="0.3">
      <c r="A30" s="19"/>
      <c r="B30" s="270" t="s">
        <v>16</v>
      </c>
      <c r="C30" s="270"/>
      <c r="D30" s="24">
        <v>60</v>
      </c>
      <c r="E30" s="24">
        <v>78</v>
      </c>
      <c r="F30" s="24">
        <f t="shared" si="1"/>
        <v>138</v>
      </c>
      <c r="G30" s="19"/>
    </row>
    <row r="31" spans="1:7" ht="24.75" customHeight="1" x14ac:dyDescent="0.3">
      <c r="A31" s="19"/>
      <c r="B31" s="270" t="s">
        <v>17</v>
      </c>
      <c r="C31" s="270"/>
      <c r="D31" s="24">
        <v>40</v>
      </c>
      <c r="E31" s="24">
        <v>67</v>
      </c>
      <c r="F31" s="24">
        <f t="shared" si="1"/>
        <v>107</v>
      </c>
      <c r="G31" s="19"/>
    </row>
    <row r="32" spans="1:7" s="2" customFormat="1" ht="26.25" customHeight="1" x14ac:dyDescent="0.25">
      <c r="A32" s="28"/>
      <c r="B32" s="266" t="s">
        <v>5</v>
      </c>
      <c r="C32" s="267"/>
      <c r="D32" s="30">
        <f>SUM(D25:D31)</f>
        <v>470</v>
      </c>
      <c r="E32" s="31">
        <f>SUM(E25:E31)</f>
        <v>590</v>
      </c>
      <c r="F32" s="29">
        <f>SUM(F25:F31)</f>
        <v>1060</v>
      </c>
      <c r="G32" s="28"/>
    </row>
    <row r="33" spans="2:6" ht="8.25" customHeight="1" x14ac:dyDescent="0.25"/>
    <row r="34" spans="2:6" ht="7.5" customHeight="1" x14ac:dyDescent="0.25"/>
    <row r="35" spans="2:6" ht="18.75" x14ac:dyDescent="0.3">
      <c r="B35" s="271" t="s">
        <v>0</v>
      </c>
      <c r="C35" s="271"/>
      <c r="D35" s="265" t="s">
        <v>45</v>
      </c>
      <c r="E35" s="265"/>
      <c r="F35" s="265"/>
    </row>
    <row r="36" spans="2:6" ht="18.75" x14ac:dyDescent="0.3">
      <c r="B36" s="271"/>
      <c r="C36" s="271"/>
      <c r="D36" s="21" t="s">
        <v>42</v>
      </c>
      <c r="E36" s="21" t="s">
        <v>43</v>
      </c>
      <c r="F36" s="21" t="s">
        <v>5</v>
      </c>
    </row>
    <row r="37" spans="2:6" ht="24.75" customHeight="1" x14ac:dyDescent="0.3">
      <c r="B37" s="23" t="s">
        <v>11</v>
      </c>
      <c r="C37" s="23"/>
      <c r="D37" s="24">
        <v>68</v>
      </c>
      <c r="E37" s="24">
        <v>172</v>
      </c>
      <c r="F37" s="24">
        <f>SUM(D37:E37)</f>
        <v>240</v>
      </c>
    </row>
    <row r="38" spans="2:6" ht="24.75" customHeight="1" x14ac:dyDescent="0.3">
      <c r="B38" s="23" t="s">
        <v>12</v>
      </c>
      <c r="C38" s="23"/>
      <c r="D38" s="24">
        <v>68</v>
      </c>
      <c r="E38" s="24">
        <v>41</v>
      </c>
      <c r="F38" s="24">
        <f t="shared" ref="F38:F43" si="2">SUM(D38:E38)</f>
        <v>109</v>
      </c>
    </row>
    <row r="39" spans="2:6" ht="24.75" customHeight="1" x14ac:dyDescent="0.3">
      <c r="B39" s="23" t="s">
        <v>13</v>
      </c>
      <c r="C39" s="23"/>
      <c r="D39" s="24">
        <v>24</v>
      </c>
      <c r="E39" s="24">
        <v>24</v>
      </c>
      <c r="F39" s="24">
        <f t="shared" si="2"/>
        <v>48</v>
      </c>
    </row>
    <row r="40" spans="2:6" ht="24.75" customHeight="1" x14ac:dyDescent="0.3">
      <c r="B40" s="23" t="s">
        <v>14</v>
      </c>
      <c r="C40" s="23"/>
      <c r="D40" s="24">
        <v>97</v>
      </c>
      <c r="E40" s="24">
        <v>80</v>
      </c>
      <c r="F40" s="24">
        <f t="shared" si="2"/>
        <v>177</v>
      </c>
    </row>
    <row r="41" spans="2:6" ht="24.75" customHeight="1" x14ac:dyDescent="0.3">
      <c r="B41" s="23" t="s">
        <v>15</v>
      </c>
      <c r="C41" s="23"/>
      <c r="D41" s="24">
        <v>70</v>
      </c>
      <c r="E41" s="24">
        <v>169</v>
      </c>
      <c r="F41" s="24">
        <f t="shared" si="2"/>
        <v>239</v>
      </c>
    </row>
    <row r="42" spans="2:6" ht="24.75" customHeight="1" x14ac:dyDescent="0.3">
      <c r="B42" s="23" t="s">
        <v>16</v>
      </c>
      <c r="C42" s="23"/>
      <c r="D42" s="24">
        <v>93</v>
      </c>
      <c r="E42" s="24">
        <v>88</v>
      </c>
      <c r="F42" s="24">
        <f t="shared" si="2"/>
        <v>181</v>
      </c>
    </row>
    <row r="43" spans="2:6" ht="24.75" customHeight="1" x14ac:dyDescent="0.3">
      <c r="B43" s="23" t="s">
        <v>17</v>
      </c>
      <c r="C43" s="23"/>
      <c r="D43" s="24">
        <v>52</v>
      </c>
      <c r="E43" s="24">
        <v>44</v>
      </c>
      <c r="F43" s="24">
        <f t="shared" si="2"/>
        <v>96</v>
      </c>
    </row>
    <row r="44" spans="2:6" s="2" customFormat="1" ht="26.25" customHeight="1" x14ac:dyDescent="0.25">
      <c r="B44" s="266" t="s">
        <v>5</v>
      </c>
      <c r="C44" s="267"/>
      <c r="D44" s="30">
        <f>SUM(D37:D43)</f>
        <v>472</v>
      </c>
      <c r="E44" s="31">
        <f>SUM(E37:E43)</f>
        <v>618</v>
      </c>
      <c r="F44" s="29">
        <f>SUM(F37:F43)</f>
        <v>1090</v>
      </c>
    </row>
    <row r="47" spans="2:6" x14ac:dyDescent="0.25">
      <c r="E47" s="268" t="s">
        <v>46</v>
      </c>
      <c r="F47" s="268"/>
    </row>
    <row r="48" spans="2:6" x14ac:dyDescent="0.25">
      <c r="E48" s="264" t="s">
        <v>47</v>
      </c>
      <c r="F48" s="264"/>
    </row>
    <row r="49" spans="1:7" x14ac:dyDescent="0.25">
      <c r="E49" s="1"/>
      <c r="F49" s="1"/>
    </row>
    <row r="51" spans="1:7" x14ac:dyDescent="0.25">
      <c r="E51" s="269" t="s">
        <v>48</v>
      </c>
      <c r="F51" s="269"/>
    </row>
    <row r="52" spans="1:7" x14ac:dyDescent="0.25">
      <c r="E52" s="264" t="s">
        <v>49</v>
      </c>
      <c r="F52" s="264"/>
    </row>
    <row r="59" spans="1:7" ht="23.25" x14ac:dyDescent="0.25">
      <c r="A59" s="273" t="s">
        <v>36</v>
      </c>
      <c r="B59" s="273"/>
      <c r="C59" s="273"/>
      <c r="D59" s="273"/>
      <c r="E59" s="273"/>
      <c r="F59" s="273"/>
      <c r="G59" s="273"/>
    </row>
    <row r="60" spans="1:7" ht="24" thickBot="1" x14ac:dyDescent="0.3">
      <c r="A60" s="274" t="s">
        <v>37</v>
      </c>
      <c r="B60" s="274"/>
      <c r="C60" s="274"/>
      <c r="D60" s="274"/>
      <c r="E60" s="274"/>
      <c r="F60" s="274"/>
      <c r="G60" s="274"/>
    </row>
    <row r="62" spans="1:7" ht="15.75" x14ac:dyDescent="0.3">
      <c r="C62" s="18"/>
      <c r="D62" s="18"/>
      <c r="E62" s="18"/>
      <c r="F62" s="18"/>
      <c r="G62" s="18"/>
    </row>
    <row r="63" spans="1:7" ht="18.75" x14ac:dyDescent="0.3">
      <c r="A63" s="272" t="s">
        <v>38</v>
      </c>
      <c r="B63" s="272"/>
      <c r="C63" s="272"/>
      <c r="D63" s="272"/>
      <c r="E63" s="272"/>
      <c r="F63" s="272"/>
      <c r="G63" s="272"/>
    </row>
    <row r="64" spans="1:7" ht="18.75" x14ac:dyDescent="0.3">
      <c r="A64" s="272" t="s">
        <v>39</v>
      </c>
      <c r="B64" s="272"/>
      <c r="C64" s="272"/>
      <c r="D64" s="272"/>
      <c r="E64" s="272"/>
      <c r="F64" s="272"/>
      <c r="G64" s="272"/>
    </row>
    <row r="65" spans="1:7" ht="18.75" x14ac:dyDescent="0.3">
      <c r="A65" s="272" t="s">
        <v>40</v>
      </c>
      <c r="B65" s="272"/>
      <c r="C65" s="272"/>
      <c r="D65" s="272"/>
      <c r="E65" s="272"/>
      <c r="F65" s="272"/>
      <c r="G65" s="272"/>
    </row>
    <row r="66" spans="1:7" ht="18.75" x14ac:dyDescent="0.3">
      <c r="A66" s="272" t="s">
        <v>21</v>
      </c>
      <c r="B66" s="272"/>
      <c r="C66" s="272"/>
      <c r="D66" s="272"/>
      <c r="E66" s="272"/>
      <c r="F66" s="272"/>
      <c r="G66" s="272"/>
    </row>
    <row r="67" spans="1:7" ht="18.75" x14ac:dyDescent="0.3">
      <c r="A67" s="19"/>
      <c r="B67" s="19"/>
      <c r="C67" s="20"/>
      <c r="D67" s="20"/>
      <c r="E67" s="20"/>
      <c r="F67" s="20"/>
      <c r="G67" s="20"/>
    </row>
    <row r="68" spans="1:7" ht="18.75" x14ac:dyDescent="0.3">
      <c r="A68" s="19"/>
      <c r="B68" s="271" t="s">
        <v>0</v>
      </c>
      <c r="C68" s="271"/>
      <c r="D68" s="265" t="s">
        <v>41</v>
      </c>
      <c r="E68" s="265"/>
      <c r="F68" s="265"/>
      <c r="G68" s="20"/>
    </row>
    <row r="69" spans="1:7" ht="18.75" x14ac:dyDescent="0.3">
      <c r="A69" s="19"/>
      <c r="B69" s="271"/>
      <c r="C69" s="271"/>
      <c r="D69" s="21" t="s">
        <v>42</v>
      </c>
      <c r="E69" s="21" t="s">
        <v>43</v>
      </c>
      <c r="F69" s="21" t="s">
        <v>7</v>
      </c>
      <c r="G69" s="22"/>
    </row>
    <row r="70" spans="1:7" ht="18.75" x14ac:dyDescent="0.3">
      <c r="A70" s="19"/>
      <c r="B70" s="36" t="s">
        <v>11</v>
      </c>
      <c r="C70" s="36"/>
      <c r="D70" s="24">
        <v>98</v>
      </c>
      <c r="E70" s="24">
        <v>64</v>
      </c>
      <c r="F70" s="24">
        <f>SUM(D70:E70)</f>
        <v>162</v>
      </c>
      <c r="G70" s="19"/>
    </row>
    <row r="71" spans="1:7" ht="18.75" x14ac:dyDescent="0.3">
      <c r="A71" s="19"/>
      <c r="B71" s="36" t="s">
        <v>12</v>
      </c>
      <c r="C71" s="36"/>
      <c r="D71" s="24">
        <v>34</v>
      </c>
      <c r="E71" s="24">
        <v>21</v>
      </c>
      <c r="F71" s="24">
        <f t="shared" ref="F71:F76" si="3">SUM(D71:E71)</f>
        <v>55</v>
      </c>
      <c r="G71" s="19"/>
    </row>
    <row r="72" spans="1:7" ht="18.75" x14ac:dyDescent="0.3">
      <c r="A72" s="19"/>
      <c r="B72" s="270" t="s">
        <v>13</v>
      </c>
      <c r="C72" s="270"/>
      <c r="D72" s="24">
        <v>4</v>
      </c>
      <c r="E72" s="24">
        <v>11</v>
      </c>
      <c r="F72" s="24">
        <f t="shared" si="3"/>
        <v>15</v>
      </c>
      <c r="G72" s="19"/>
    </row>
    <row r="73" spans="1:7" ht="18.75" x14ac:dyDescent="0.3">
      <c r="A73" s="19"/>
      <c r="B73" s="270" t="s">
        <v>14</v>
      </c>
      <c r="C73" s="270"/>
      <c r="D73" s="24">
        <v>36</v>
      </c>
      <c r="E73" s="24">
        <v>40</v>
      </c>
      <c r="F73" s="24">
        <f t="shared" si="3"/>
        <v>76</v>
      </c>
      <c r="G73" s="19"/>
    </row>
    <row r="74" spans="1:7" ht="18.75" x14ac:dyDescent="0.3">
      <c r="A74" s="19"/>
      <c r="B74" s="270" t="s">
        <v>15</v>
      </c>
      <c r="C74" s="270"/>
      <c r="D74" s="24">
        <v>55</v>
      </c>
      <c r="E74" s="24">
        <v>123</v>
      </c>
      <c r="F74" s="24">
        <f t="shared" si="3"/>
        <v>178</v>
      </c>
      <c r="G74" s="19"/>
    </row>
    <row r="75" spans="1:7" ht="18.75" x14ac:dyDescent="0.3">
      <c r="A75" s="19"/>
      <c r="B75" s="270" t="s">
        <v>16</v>
      </c>
      <c r="C75" s="270"/>
      <c r="D75" s="24">
        <v>44</v>
      </c>
      <c r="E75" s="24">
        <v>82</v>
      </c>
      <c r="F75" s="24">
        <f t="shared" si="3"/>
        <v>126</v>
      </c>
      <c r="G75" s="19"/>
    </row>
    <row r="76" spans="1:7" ht="18.75" x14ac:dyDescent="0.3">
      <c r="A76" s="19"/>
      <c r="B76" s="270" t="s">
        <v>17</v>
      </c>
      <c r="C76" s="270"/>
      <c r="D76" s="24">
        <v>27</v>
      </c>
      <c r="E76" s="24">
        <v>65</v>
      </c>
      <c r="F76" s="24">
        <f t="shared" si="3"/>
        <v>92</v>
      </c>
      <c r="G76" s="19"/>
    </row>
    <row r="77" spans="1:7" ht="18.75" x14ac:dyDescent="0.25">
      <c r="A77" s="28"/>
      <c r="B77" s="266" t="s">
        <v>5</v>
      </c>
      <c r="C77" s="267"/>
      <c r="D77" s="30">
        <f>SUM(D70:D76)</f>
        <v>298</v>
      </c>
      <c r="E77" s="34">
        <f>SUM(E70:E76)</f>
        <v>406</v>
      </c>
      <c r="F77" s="35">
        <f>SUM(F70:F76)</f>
        <v>704</v>
      </c>
      <c r="G77" s="28"/>
    </row>
    <row r="78" spans="1:7" ht="18.75" x14ac:dyDescent="0.3">
      <c r="A78" s="19"/>
      <c r="B78" s="19"/>
      <c r="C78" s="19"/>
      <c r="D78" s="19"/>
      <c r="E78" s="19"/>
      <c r="F78" s="19"/>
      <c r="G78" s="19"/>
    </row>
    <row r="79" spans="1:7" ht="18.75" x14ac:dyDescent="0.3">
      <c r="A79" s="19"/>
      <c r="B79" s="19"/>
      <c r="C79" s="19"/>
      <c r="D79" s="19"/>
      <c r="E79" s="19"/>
      <c r="F79" s="19"/>
      <c r="G79" s="19"/>
    </row>
    <row r="80" spans="1:7" ht="18.75" x14ac:dyDescent="0.3">
      <c r="A80" s="19"/>
      <c r="B80" s="271" t="s">
        <v>0</v>
      </c>
      <c r="C80" s="271"/>
      <c r="D80" s="265" t="s">
        <v>44</v>
      </c>
      <c r="E80" s="265"/>
      <c r="F80" s="265"/>
      <c r="G80" s="19"/>
    </row>
    <row r="81" spans="1:7" ht="18.75" x14ac:dyDescent="0.3">
      <c r="A81" s="19"/>
      <c r="B81" s="271"/>
      <c r="C81" s="271"/>
      <c r="D81" s="21" t="s">
        <v>42</v>
      </c>
      <c r="E81" s="21" t="s">
        <v>43</v>
      </c>
      <c r="F81" s="21" t="s">
        <v>5</v>
      </c>
      <c r="G81" s="19"/>
    </row>
    <row r="82" spans="1:7" ht="18.75" x14ac:dyDescent="0.3">
      <c r="A82" s="19"/>
      <c r="B82" s="270" t="s">
        <v>11</v>
      </c>
      <c r="C82" s="270"/>
      <c r="D82" s="24">
        <v>102</v>
      </c>
      <c r="E82" s="24">
        <v>68</v>
      </c>
      <c r="F82" s="24">
        <f>SUM(D82:E82)</f>
        <v>170</v>
      </c>
      <c r="G82" s="19"/>
    </row>
    <row r="83" spans="1:7" ht="18.75" x14ac:dyDescent="0.3">
      <c r="A83" s="19"/>
      <c r="B83" s="270" t="s">
        <v>12</v>
      </c>
      <c r="C83" s="270"/>
      <c r="D83" s="24">
        <v>66</v>
      </c>
      <c r="E83" s="24">
        <v>31</v>
      </c>
      <c r="F83" s="24">
        <f t="shared" ref="F83:F88" si="4">SUM(D83:E83)</f>
        <v>97</v>
      </c>
      <c r="G83" s="19"/>
    </row>
    <row r="84" spans="1:7" ht="18.75" x14ac:dyDescent="0.3">
      <c r="A84" s="19"/>
      <c r="B84" s="270" t="s">
        <v>13</v>
      </c>
      <c r="C84" s="270"/>
      <c r="D84" s="24">
        <v>27</v>
      </c>
      <c r="E84" s="24">
        <v>25</v>
      </c>
      <c r="F84" s="24">
        <f t="shared" si="4"/>
        <v>52</v>
      </c>
      <c r="G84" s="19"/>
    </row>
    <row r="85" spans="1:7" ht="18.75" x14ac:dyDescent="0.3">
      <c r="A85" s="19"/>
      <c r="B85" s="270" t="s">
        <v>14</v>
      </c>
      <c r="C85" s="270"/>
      <c r="D85" s="24">
        <v>87</v>
      </c>
      <c r="E85" s="24">
        <v>64</v>
      </c>
      <c r="F85" s="24">
        <f t="shared" si="4"/>
        <v>151</v>
      </c>
      <c r="G85" s="19"/>
    </row>
    <row r="86" spans="1:7" ht="18.75" x14ac:dyDescent="0.3">
      <c r="A86" s="19"/>
      <c r="B86" s="270" t="s">
        <v>15</v>
      </c>
      <c r="C86" s="270"/>
      <c r="D86" s="24">
        <v>88</v>
      </c>
      <c r="E86" s="24">
        <v>257</v>
      </c>
      <c r="F86" s="24">
        <f t="shared" si="4"/>
        <v>345</v>
      </c>
      <c r="G86" s="19"/>
    </row>
    <row r="87" spans="1:7" ht="18.75" x14ac:dyDescent="0.3">
      <c r="A87" s="19"/>
      <c r="B87" s="270" t="s">
        <v>16</v>
      </c>
      <c r="C87" s="270"/>
      <c r="D87" s="24">
        <v>60</v>
      </c>
      <c r="E87" s="24">
        <v>78</v>
      </c>
      <c r="F87" s="24">
        <f t="shared" si="4"/>
        <v>138</v>
      </c>
      <c r="G87" s="19"/>
    </row>
    <row r="88" spans="1:7" ht="18.75" x14ac:dyDescent="0.3">
      <c r="A88" s="19"/>
      <c r="B88" s="270" t="s">
        <v>17</v>
      </c>
      <c r="C88" s="270"/>
      <c r="D88" s="24">
        <v>40</v>
      </c>
      <c r="E88" s="24">
        <v>67</v>
      </c>
      <c r="F88" s="24">
        <f t="shared" si="4"/>
        <v>107</v>
      </c>
      <c r="G88" s="19"/>
    </row>
    <row r="89" spans="1:7" ht="18.75" x14ac:dyDescent="0.25">
      <c r="A89" s="28"/>
      <c r="B89" s="266" t="s">
        <v>5</v>
      </c>
      <c r="C89" s="267"/>
      <c r="D89" s="30">
        <f>SUM(D82:D88)</f>
        <v>470</v>
      </c>
      <c r="E89" s="34">
        <f>SUM(E82:E88)</f>
        <v>590</v>
      </c>
      <c r="F89" s="35">
        <f>SUM(F82:F88)</f>
        <v>1060</v>
      </c>
      <c r="G89" s="28"/>
    </row>
    <row r="92" spans="1:7" ht="18.75" x14ac:dyDescent="0.3">
      <c r="B92" s="271" t="s">
        <v>0</v>
      </c>
      <c r="C92" s="271"/>
      <c r="D92" s="265" t="s">
        <v>45</v>
      </c>
      <c r="E92" s="265"/>
      <c r="F92" s="265"/>
    </row>
    <row r="93" spans="1:7" ht="18.75" x14ac:dyDescent="0.3">
      <c r="B93" s="271"/>
      <c r="C93" s="271"/>
      <c r="D93" s="21" t="s">
        <v>42</v>
      </c>
      <c r="E93" s="21" t="s">
        <v>43</v>
      </c>
      <c r="F93" s="21" t="s">
        <v>5</v>
      </c>
    </row>
    <row r="94" spans="1:7" ht="18.75" x14ac:dyDescent="0.3">
      <c r="B94" s="23" t="s">
        <v>11</v>
      </c>
      <c r="C94" s="23"/>
      <c r="D94" s="24">
        <v>68</v>
      </c>
      <c r="E94" s="24">
        <v>172</v>
      </c>
      <c r="F94" s="24">
        <f>SUM(D94:E94)</f>
        <v>240</v>
      </c>
    </row>
    <row r="95" spans="1:7" ht="18.75" x14ac:dyDescent="0.3">
      <c r="B95" s="23" t="s">
        <v>12</v>
      </c>
      <c r="C95" s="23"/>
      <c r="D95" s="24">
        <v>68</v>
      </c>
      <c r="E95" s="24">
        <v>41</v>
      </c>
      <c r="F95" s="24">
        <f t="shared" ref="F95:F100" si="5">SUM(D95:E95)</f>
        <v>109</v>
      </c>
    </row>
    <row r="96" spans="1:7" ht="18.75" x14ac:dyDescent="0.3">
      <c r="B96" s="23" t="s">
        <v>13</v>
      </c>
      <c r="C96" s="23"/>
      <c r="D96" s="24">
        <v>24</v>
      </c>
      <c r="E96" s="24">
        <v>24</v>
      </c>
      <c r="F96" s="24">
        <f t="shared" si="5"/>
        <v>48</v>
      </c>
    </row>
    <row r="97" spans="1:7" ht="18.75" x14ac:dyDescent="0.3">
      <c r="B97" s="23" t="s">
        <v>14</v>
      </c>
      <c r="C97" s="23"/>
      <c r="D97" s="24">
        <v>97</v>
      </c>
      <c r="E97" s="24">
        <v>80</v>
      </c>
      <c r="F97" s="24">
        <f t="shared" si="5"/>
        <v>177</v>
      </c>
    </row>
    <row r="98" spans="1:7" ht="18.75" x14ac:dyDescent="0.3">
      <c r="B98" s="23" t="s">
        <v>15</v>
      </c>
      <c r="C98" s="23"/>
      <c r="D98" s="24">
        <v>70</v>
      </c>
      <c r="E98" s="24">
        <v>169</v>
      </c>
      <c r="F98" s="24">
        <f t="shared" si="5"/>
        <v>239</v>
      </c>
    </row>
    <row r="99" spans="1:7" ht="18.75" x14ac:dyDescent="0.3">
      <c r="B99" s="23" t="s">
        <v>16</v>
      </c>
      <c r="C99" s="23"/>
      <c r="D99" s="24">
        <v>93</v>
      </c>
      <c r="E99" s="24">
        <v>88</v>
      </c>
      <c r="F99" s="24">
        <f t="shared" si="5"/>
        <v>181</v>
      </c>
    </row>
    <row r="100" spans="1:7" ht="18.75" x14ac:dyDescent="0.3">
      <c r="B100" s="23" t="s">
        <v>17</v>
      </c>
      <c r="C100" s="23"/>
      <c r="D100" s="24">
        <v>52</v>
      </c>
      <c r="E100" s="24">
        <v>44</v>
      </c>
      <c r="F100" s="24">
        <f t="shared" si="5"/>
        <v>96</v>
      </c>
    </row>
    <row r="101" spans="1:7" ht="18.75" x14ac:dyDescent="0.25">
      <c r="A101" s="2"/>
      <c r="B101" s="266" t="s">
        <v>5</v>
      </c>
      <c r="C101" s="267"/>
      <c r="D101" s="30">
        <f>SUM(D94:D100)</f>
        <v>472</v>
      </c>
      <c r="E101" s="34">
        <f>SUM(E94:E100)</f>
        <v>618</v>
      </c>
      <c r="F101" s="35">
        <f>SUM(F94:F100)</f>
        <v>1090</v>
      </c>
      <c r="G101" s="2"/>
    </row>
    <row r="104" spans="1:7" x14ac:dyDescent="0.25">
      <c r="E104" s="268" t="s">
        <v>46</v>
      </c>
      <c r="F104" s="268"/>
    </row>
    <row r="105" spans="1:7" x14ac:dyDescent="0.25">
      <c r="E105" s="264" t="s">
        <v>47</v>
      </c>
      <c r="F105" s="264"/>
    </row>
    <row r="106" spans="1:7" x14ac:dyDescent="0.25">
      <c r="E106" s="33"/>
      <c r="F106" s="33"/>
    </row>
    <row r="108" spans="1:7" x14ac:dyDescent="0.25">
      <c r="E108" s="269" t="s">
        <v>48</v>
      </c>
      <c r="F108" s="269"/>
    </row>
    <row r="109" spans="1:7" x14ac:dyDescent="0.25">
      <c r="E109" s="264" t="s">
        <v>49</v>
      </c>
      <c r="F109" s="264"/>
    </row>
  </sheetData>
  <mergeCells count="62">
    <mergeCell ref="A9:G9"/>
    <mergeCell ref="A2:G2"/>
    <mergeCell ref="A3:G3"/>
    <mergeCell ref="A6:G6"/>
    <mergeCell ref="A7:G7"/>
    <mergeCell ref="A8:G8"/>
    <mergeCell ref="D11:F11"/>
    <mergeCell ref="D23:F23"/>
    <mergeCell ref="B19:C19"/>
    <mergeCell ref="B23:C24"/>
    <mergeCell ref="B25:C25"/>
    <mergeCell ref="B11:C12"/>
    <mergeCell ref="B15:C15"/>
    <mergeCell ref="B16:C16"/>
    <mergeCell ref="B17:C17"/>
    <mergeCell ref="B18:C18"/>
    <mergeCell ref="E47:F47"/>
    <mergeCell ref="E48:F48"/>
    <mergeCell ref="E51:F51"/>
    <mergeCell ref="E52:F52"/>
    <mergeCell ref="B20:C20"/>
    <mergeCell ref="B32:C32"/>
    <mergeCell ref="B44:C44"/>
    <mergeCell ref="B35:C36"/>
    <mergeCell ref="B27:C27"/>
    <mergeCell ref="B28:C28"/>
    <mergeCell ref="B29:C29"/>
    <mergeCell ref="B30:C30"/>
    <mergeCell ref="B31:C31"/>
    <mergeCell ref="B26:C26"/>
    <mergeCell ref="D35:F35"/>
    <mergeCell ref="A59:G59"/>
    <mergeCell ref="A60:G60"/>
    <mergeCell ref="A63:G63"/>
    <mergeCell ref="A64:G64"/>
    <mergeCell ref="A65:G65"/>
    <mergeCell ref="A66:G66"/>
    <mergeCell ref="B68:C69"/>
    <mergeCell ref="D68:F68"/>
    <mergeCell ref="B72:C72"/>
    <mergeCell ref="B73:C73"/>
    <mergeCell ref="B74:C74"/>
    <mergeCell ref="B75:C75"/>
    <mergeCell ref="B76:C76"/>
    <mergeCell ref="B77:C77"/>
    <mergeCell ref="B80:C81"/>
    <mergeCell ref="D80:F80"/>
    <mergeCell ref="B82:C82"/>
    <mergeCell ref="B83:C83"/>
    <mergeCell ref="B84:C84"/>
    <mergeCell ref="B85:C85"/>
    <mergeCell ref="B86:C86"/>
    <mergeCell ref="B87:C87"/>
    <mergeCell ref="B88:C88"/>
    <mergeCell ref="B89:C89"/>
    <mergeCell ref="B92:C93"/>
    <mergeCell ref="E109:F109"/>
    <mergeCell ref="D92:F92"/>
    <mergeCell ref="B101:C101"/>
    <mergeCell ref="E104:F104"/>
    <mergeCell ref="E105:F105"/>
    <mergeCell ref="E108:F108"/>
  </mergeCells>
  <printOptions horizontalCentered="1" verticalCentered="1"/>
  <pageMargins left="0.70866141732283472" right="0.70866141732283472" top="0" bottom="0.6692913385826772" header="0" footer="0.31496062992125984"/>
  <pageSetup scale="64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25" sqref="A25"/>
    </sheetView>
  </sheetViews>
  <sheetFormatPr defaultRowHeight="15" x14ac:dyDescent="0.25"/>
  <cols>
    <col min="1" max="1" width="35.28515625" bestFit="1" customWidth="1"/>
    <col min="3" max="3" width="12" bestFit="1" customWidth="1"/>
  </cols>
  <sheetData>
    <row r="1" spans="1:3" ht="18.75" x14ac:dyDescent="0.3">
      <c r="A1" s="27" t="s">
        <v>11</v>
      </c>
      <c r="B1" t="s">
        <v>50</v>
      </c>
    </row>
    <row r="2" spans="1:3" ht="18.75" x14ac:dyDescent="0.3">
      <c r="A2" s="27"/>
      <c r="B2" t="s">
        <v>51</v>
      </c>
    </row>
    <row r="3" spans="1:3" ht="18.75" x14ac:dyDescent="0.3">
      <c r="A3" s="27" t="s">
        <v>12</v>
      </c>
      <c r="B3" t="s">
        <v>52</v>
      </c>
    </row>
    <row r="4" spans="1:3" ht="18.75" x14ac:dyDescent="0.3">
      <c r="A4" s="27"/>
      <c r="B4" t="s">
        <v>60</v>
      </c>
    </row>
    <row r="5" spans="1:3" ht="18.75" x14ac:dyDescent="0.3">
      <c r="A5" s="27" t="s">
        <v>13</v>
      </c>
      <c r="B5" t="s">
        <v>53</v>
      </c>
    </row>
    <row r="6" spans="1:3" ht="18.75" x14ac:dyDescent="0.3">
      <c r="A6" s="27"/>
    </row>
    <row r="7" spans="1:3" ht="18.75" x14ac:dyDescent="0.3">
      <c r="A7" s="27" t="s">
        <v>14</v>
      </c>
      <c r="B7" t="s">
        <v>54</v>
      </c>
    </row>
    <row r="8" spans="1:3" ht="18.75" x14ac:dyDescent="0.3">
      <c r="A8" s="27"/>
      <c r="B8" t="s">
        <v>6</v>
      </c>
      <c r="C8" s="32">
        <v>81355743075</v>
      </c>
    </row>
    <row r="9" spans="1:3" ht="18.75" x14ac:dyDescent="0.3">
      <c r="A9" s="27" t="s">
        <v>15</v>
      </c>
      <c r="B9" t="s">
        <v>58</v>
      </c>
    </row>
    <row r="10" spans="1:3" ht="18.75" x14ac:dyDescent="0.3">
      <c r="A10" s="27"/>
      <c r="B10" t="s">
        <v>59</v>
      </c>
    </row>
    <row r="11" spans="1:3" ht="18.75" x14ac:dyDescent="0.3">
      <c r="A11" s="27" t="s">
        <v>16</v>
      </c>
      <c r="B11" t="s">
        <v>55</v>
      </c>
    </row>
    <row r="12" spans="1:3" ht="18.75" x14ac:dyDescent="0.3">
      <c r="A12" s="27"/>
      <c r="B12" t="s">
        <v>56</v>
      </c>
    </row>
    <row r="13" spans="1:3" ht="18.75" x14ac:dyDescent="0.3">
      <c r="A13" s="27" t="s">
        <v>17</v>
      </c>
      <c r="B13" t="s">
        <v>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view="pageBreakPreview" zoomScale="62" zoomScaleNormal="70" zoomScaleSheetLayoutView="100" workbookViewId="0">
      <selection activeCell="H23" sqref="H23"/>
    </sheetView>
  </sheetViews>
  <sheetFormatPr defaultRowHeight="22.5" customHeight="1" x14ac:dyDescent="0.25"/>
  <cols>
    <col min="1" max="1" width="4.140625" style="7" customWidth="1"/>
    <col min="2" max="2" width="61.140625" style="8" customWidth="1"/>
    <col min="3" max="3" width="2.5703125" style="9" customWidth="1"/>
    <col min="4" max="4" width="61.140625" style="8" customWidth="1"/>
    <col min="5" max="7" width="9.140625" style="7"/>
    <col min="8" max="8" width="50" style="7" customWidth="1"/>
    <col min="9" max="16384" width="9.140625" style="7"/>
  </cols>
  <sheetData>
    <row r="1" spans="2:15" ht="11.25" customHeight="1" thickBot="1" x14ac:dyDescent="0.3"/>
    <row r="2" spans="2:15" ht="24.75" customHeight="1" thickTop="1" x14ac:dyDescent="0.25">
      <c r="B2" s="10" t="s">
        <v>23</v>
      </c>
      <c r="D2" s="10" t="s">
        <v>23</v>
      </c>
    </row>
    <row r="3" spans="2:15" ht="24.75" customHeight="1" x14ac:dyDescent="0.25">
      <c r="B3" s="11" t="s">
        <v>25</v>
      </c>
      <c r="D3" s="11" t="s">
        <v>25</v>
      </c>
    </row>
    <row r="4" spans="2:15" ht="24.75" customHeight="1" x14ac:dyDescent="0.25">
      <c r="B4" s="11" t="s">
        <v>26</v>
      </c>
      <c r="D4" s="11" t="s">
        <v>27</v>
      </c>
    </row>
    <row r="5" spans="2:15" ht="24.75" customHeight="1" thickBot="1" x14ac:dyDescent="0.3">
      <c r="B5" s="12" t="s">
        <v>21</v>
      </c>
      <c r="D5" s="12" t="s">
        <v>21</v>
      </c>
    </row>
    <row r="6" spans="2:15" s="13" customFormat="1" ht="24.75" customHeight="1" thickTop="1" thickBot="1" x14ac:dyDescent="0.3">
      <c r="B6" s="14"/>
      <c r="C6" s="15"/>
      <c r="D6" s="14"/>
      <c r="H6" s="8"/>
    </row>
    <row r="7" spans="2:15" ht="24.75" customHeight="1" thickTop="1" thickBot="1" x14ac:dyDescent="0.3">
      <c r="B7" s="10" t="s">
        <v>23</v>
      </c>
      <c r="D7" s="10" t="s">
        <v>23</v>
      </c>
      <c r="J7" s="16"/>
      <c r="O7" s="16"/>
    </row>
    <row r="8" spans="2:15" ht="24.75" customHeight="1" thickTop="1" thickBot="1" x14ac:dyDescent="0.3">
      <c r="B8" s="11" t="s">
        <v>25</v>
      </c>
      <c r="D8" s="11" t="s">
        <v>25</v>
      </c>
      <c r="J8" s="16"/>
      <c r="O8" s="16"/>
    </row>
    <row r="9" spans="2:15" ht="24.75" customHeight="1" thickTop="1" x14ac:dyDescent="0.25">
      <c r="B9" s="11" t="s">
        <v>31</v>
      </c>
      <c r="D9" s="11" t="s">
        <v>28</v>
      </c>
    </row>
    <row r="10" spans="2:15" ht="24.75" customHeight="1" thickBot="1" x14ac:dyDescent="0.3">
      <c r="B10" s="12" t="s">
        <v>21</v>
      </c>
      <c r="D10" s="12" t="s">
        <v>21</v>
      </c>
    </row>
    <row r="11" spans="2:15" s="13" customFormat="1" ht="24.75" customHeight="1" thickTop="1" thickBot="1" x14ac:dyDescent="0.3">
      <c r="B11" s="14"/>
      <c r="C11" s="15"/>
      <c r="D11" s="14"/>
    </row>
    <row r="12" spans="2:15" ht="24.75" customHeight="1" thickTop="1" x14ac:dyDescent="0.25">
      <c r="B12" s="10" t="s">
        <v>23</v>
      </c>
      <c r="D12" s="10" t="s">
        <v>23</v>
      </c>
    </row>
    <row r="13" spans="2:15" ht="24.75" customHeight="1" x14ac:dyDescent="0.25">
      <c r="B13" s="11" t="s">
        <v>25</v>
      </c>
      <c r="D13" s="11" t="s">
        <v>25</v>
      </c>
    </row>
    <row r="14" spans="2:15" ht="24.75" customHeight="1" x14ac:dyDescent="0.25">
      <c r="B14" s="11" t="s">
        <v>30</v>
      </c>
      <c r="D14" s="11" t="s">
        <v>29</v>
      </c>
    </row>
    <row r="15" spans="2:15" ht="24.75" customHeight="1" thickBot="1" x14ac:dyDescent="0.3">
      <c r="B15" s="12" t="s">
        <v>21</v>
      </c>
      <c r="D15" s="12" t="s">
        <v>21</v>
      </c>
    </row>
    <row r="16" spans="2:15" ht="22.5" customHeight="1" thickTop="1" thickBot="1" x14ac:dyDescent="0.3"/>
    <row r="17" spans="4:8" ht="21" customHeight="1" thickTop="1" x14ac:dyDescent="0.25">
      <c r="D17" s="10" t="s">
        <v>23</v>
      </c>
      <c r="H17" s="10" t="s">
        <v>23</v>
      </c>
    </row>
    <row r="18" spans="4:8" ht="21" customHeight="1" x14ac:dyDescent="0.25">
      <c r="D18" s="11" t="s">
        <v>25</v>
      </c>
      <c r="H18" s="11" t="s">
        <v>24</v>
      </c>
    </row>
    <row r="19" spans="4:8" ht="21" customHeight="1" x14ac:dyDescent="0.25">
      <c r="D19" s="11" t="s">
        <v>32</v>
      </c>
      <c r="H19" s="11"/>
    </row>
    <row r="20" spans="4:8" ht="21" customHeight="1" x14ac:dyDescent="0.25">
      <c r="D20" s="17" t="s">
        <v>33</v>
      </c>
      <c r="H20" s="11" t="s">
        <v>22</v>
      </c>
    </row>
    <row r="21" spans="4:8" ht="21" customHeight="1" thickBot="1" x14ac:dyDescent="0.3">
      <c r="D21" s="12" t="s">
        <v>21</v>
      </c>
      <c r="H21" s="12" t="s">
        <v>21</v>
      </c>
    </row>
    <row r="22" spans="4:8" ht="14.25" customHeight="1" thickTop="1" x14ac:dyDescent="0.25"/>
    <row r="24" spans="4:8" ht="22.5" customHeight="1" x14ac:dyDescent="0.25">
      <c r="D24" s="8" t="s">
        <v>9</v>
      </c>
    </row>
  </sheetData>
  <pageMargins left="0.38" right="0.27" top="0.74803149606299213" bottom="0.67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REKAP HARIAN</vt:lpstr>
      <vt:lpstr>DADE</vt:lpstr>
      <vt:lpstr>Sheet4</vt:lpstr>
      <vt:lpstr>RATA-RATA</vt:lpstr>
      <vt:lpstr>Lapor pak wali</vt:lpstr>
      <vt:lpstr>Sheet2</vt:lpstr>
      <vt:lpstr>Sheet1</vt:lpstr>
      <vt:lpstr>'Lapor pak wali'!Print_Area</vt:lpstr>
      <vt:lpstr>'REKAP HARIAN'!Print_Area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cp:lastPrinted>2023-04-05T03:15:03Z</cp:lastPrinted>
  <dcterms:created xsi:type="dcterms:W3CDTF">2022-01-17T02:22:36Z</dcterms:created>
  <dcterms:modified xsi:type="dcterms:W3CDTF">2023-05-08T01:03:51Z</dcterms:modified>
</cp:coreProperties>
</file>